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10912"/>
  <workbookPr codeName="ThisWorkbook"/>
  <mc:AlternateContent xmlns:mc="http://schemas.openxmlformats.org/markup-compatibility/2006">
    <mc:Choice Requires="x15">
      <x15ac:absPath xmlns:x15ac="http://schemas.microsoft.com/office/spreadsheetml/2010/11/ac" url="/Users/matt/github/MCBook2021/chapters/ch07-Households/datasets/"/>
    </mc:Choice>
  </mc:AlternateContent>
  <xr:revisionPtr revIDLastSave="0" documentId="13_ncr:1_{0B876AF9-B3DA-6740-BD5F-95907C6EBB31}" xr6:coauthVersionLast="47" xr6:coauthVersionMax="47" xr10:uidLastSave="{00000000-0000-0000-0000-000000000000}"/>
  <bookViews>
    <workbookView xWindow="0" yWindow="460" windowWidth="51200" windowHeight="28340" xr2:uid="{00000000-000D-0000-FFFF-FFFF00000000}"/>
  </bookViews>
  <sheets>
    <sheet name="data to plot" sheetId="3" r:id="rId1"/>
    <sheet name="Annual Data" sheetId="2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3" i="3" l="1"/>
  <c r="C3" i="3"/>
  <c r="D3" i="3"/>
  <c r="G3" i="3"/>
  <c r="H3" i="3"/>
  <c r="B4" i="3"/>
  <c r="C4" i="3"/>
  <c r="D4" i="3"/>
  <c r="G4" i="3"/>
  <c r="H4" i="3"/>
  <c r="B5" i="3"/>
  <c r="C5" i="3"/>
  <c r="D5" i="3"/>
  <c r="G5" i="3"/>
  <c r="H5" i="3"/>
  <c r="B6" i="3"/>
  <c r="C6" i="3"/>
  <c r="D6" i="3"/>
  <c r="G6" i="3"/>
  <c r="H6" i="3"/>
  <c r="B7" i="3"/>
  <c r="C7" i="3"/>
  <c r="D7" i="3"/>
  <c r="G7" i="3"/>
  <c r="H7" i="3"/>
  <c r="B8" i="3"/>
  <c r="C8" i="3"/>
  <c r="D8" i="3"/>
  <c r="G8" i="3"/>
  <c r="H8" i="3"/>
  <c r="B9" i="3"/>
  <c r="C9" i="3"/>
  <c r="D9" i="3"/>
  <c r="G9" i="3"/>
  <c r="H9" i="3"/>
  <c r="B10" i="3"/>
  <c r="C10" i="3"/>
  <c r="D10" i="3"/>
  <c r="G10" i="3"/>
  <c r="H10" i="3"/>
  <c r="B11" i="3"/>
  <c r="C11" i="3"/>
  <c r="D11" i="3"/>
  <c r="G11" i="3"/>
  <c r="H11" i="3"/>
  <c r="B12" i="3"/>
  <c r="C12" i="3"/>
  <c r="D12" i="3"/>
  <c r="G12" i="3"/>
  <c r="H12" i="3"/>
  <c r="B13" i="3"/>
  <c r="C13" i="3"/>
  <c r="D13" i="3"/>
  <c r="G13" i="3"/>
  <c r="H13" i="3"/>
  <c r="B14" i="3"/>
  <c r="C14" i="3"/>
  <c r="D14" i="3"/>
  <c r="G14" i="3"/>
  <c r="H14" i="3"/>
  <c r="B15" i="3"/>
  <c r="C15" i="3"/>
  <c r="D15" i="3"/>
  <c r="G15" i="3"/>
  <c r="H15" i="3"/>
  <c r="B16" i="3"/>
  <c r="C16" i="3"/>
  <c r="D16" i="3"/>
  <c r="G16" i="3"/>
  <c r="H16" i="3"/>
  <c r="B17" i="3"/>
  <c r="C17" i="3"/>
  <c r="D17" i="3"/>
  <c r="G17" i="3"/>
  <c r="H17" i="3"/>
  <c r="B18" i="3"/>
  <c r="C18" i="3"/>
  <c r="D18" i="3"/>
  <c r="G18" i="3"/>
  <c r="H18" i="3"/>
  <c r="B19" i="3"/>
  <c r="C19" i="3"/>
  <c r="D19" i="3"/>
  <c r="G19" i="3"/>
  <c r="H19" i="3"/>
  <c r="B20" i="3"/>
  <c r="C20" i="3"/>
  <c r="D20" i="3"/>
  <c r="G20" i="3"/>
  <c r="H20" i="3"/>
  <c r="B21" i="3"/>
  <c r="C21" i="3"/>
  <c r="D21" i="3"/>
  <c r="G21" i="3"/>
  <c r="H21" i="3"/>
  <c r="B22" i="3"/>
  <c r="C22" i="3"/>
  <c r="D22" i="3"/>
  <c r="G22" i="3"/>
  <c r="H22" i="3"/>
  <c r="B23" i="3"/>
  <c r="C23" i="3"/>
  <c r="D23" i="3"/>
  <c r="G23" i="3"/>
  <c r="H23" i="3"/>
  <c r="B24" i="3"/>
  <c r="C24" i="3"/>
  <c r="D24" i="3"/>
  <c r="G24" i="3"/>
  <c r="H24" i="3"/>
  <c r="B25" i="3"/>
  <c r="C25" i="3"/>
  <c r="D25" i="3"/>
  <c r="G25" i="3"/>
  <c r="H25" i="3"/>
  <c r="B26" i="3"/>
  <c r="C26" i="3"/>
  <c r="D26" i="3"/>
  <c r="G26" i="3"/>
  <c r="H26" i="3"/>
  <c r="B27" i="3"/>
  <c r="C27" i="3"/>
  <c r="D27" i="3"/>
  <c r="G27" i="3"/>
  <c r="H27" i="3"/>
  <c r="B28" i="3"/>
  <c r="C28" i="3"/>
  <c r="D28" i="3"/>
  <c r="G28" i="3"/>
  <c r="H28" i="3"/>
  <c r="B29" i="3"/>
  <c r="C29" i="3"/>
  <c r="D29" i="3"/>
  <c r="G29" i="3"/>
  <c r="H29" i="3"/>
  <c r="B30" i="3"/>
  <c r="C30" i="3"/>
  <c r="D30" i="3"/>
  <c r="G30" i="3"/>
  <c r="H30" i="3"/>
  <c r="B31" i="3"/>
  <c r="C31" i="3"/>
  <c r="D31" i="3"/>
  <c r="G31" i="3"/>
  <c r="H31" i="3"/>
  <c r="B32" i="3"/>
  <c r="C32" i="3"/>
  <c r="D32" i="3"/>
  <c r="G32" i="3"/>
  <c r="H32" i="3"/>
  <c r="B33" i="3"/>
  <c r="C33" i="3"/>
  <c r="D33" i="3"/>
  <c r="G33" i="3"/>
  <c r="H33" i="3"/>
  <c r="B34" i="3"/>
  <c r="C34" i="3"/>
  <c r="D34" i="3"/>
  <c r="G34" i="3"/>
  <c r="H34" i="3"/>
  <c r="B35" i="3"/>
  <c r="C35" i="3"/>
  <c r="D35" i="3"/>
  <c r="G35" i="3"/>
  <c r="H35" i="3"/>
  <c r="B36" i="3"/>
  <c r="C36" i="3"/>
  <c r="D36" i="3"/>
  <c r="G36" i="3"/>
  <c r="H36" i="3"/>
  <c r="B37" i="3"/>
  <c r="C37" i="3"/>
  <c r="D37" i="3"/>
  <c r="G37" i="3"/>
  <c r="H37" i="3"/>
  <c r="B38" i="3"/>
  <c r="C38" i="3"/>
  <c r="D38" i="3"/>
  <c r="G38" i="3"/>
  <c r="H38" i="3"/>
  <c r="B39" i="3"/>
  <c r="C39" i="3"/>
  <c r="D39" i="3"/>
  <c r="G39" i="3"/>
  <c r="H39" i="3"/>
  <c r="B40" i="3"/>
  <c r="C40" i="3"/>
  <c r="D40" i="3"/>
  <c r="G40" i="3"/>
  <c r="H40" i="3"/>
  <c r="B41" i="3"/>
  <c r="C41" i="3"/>
  <c r="D41" i="3"/>
  <c r="G41" i="3"/>
  <c r="H41" i="3"/>
  <c r="B42" i="3"/>
  <c r="C42" i="3"/>
  <c r="D42" i="3"/>
  <c r="E42" i="3"/>
  <c r="F42" i="3"/>
  <c r="G42" i="3"/>
  <c r="H42" i="3"/>
  <c r="B43" i="3"/>
  <c r="C43" i="3"/>
  <c r="D43" i="3"/>
  <c r="E43" i="3"/>
  <c r="F43" i="3"/>
  <c r="G43" i="3"/>
  <c r="H43" i="3"/>
  <c r="B44" i="3"/>
  <c r="C44" i="3"/>
  <c r="D44" i="3"/>
  <c r="E44" i="3"/>
  <c r="F44" i="3"/>
  <c r="G44" i="3"/>
  <c r="H44" i="3"/>
  <c r="B45" i="3"/>
  <c r="C45" i="3"/>
  <c r="D45" i="3"/>
  <c r="E45" i="3"/>
  <c r="F45" i="3"/>
  <c r="G45" i="3"/>
  <c r="H45" i="3"/>
  <c r="B46" i="3"/>
  <c r="C46" i="3"/>
  <c r="D46" i="3"/>
  <c r="E46" i="3"/>
  <c r="F46" i="3"/>
  <c r="G46" i="3"/>
  <c r="H46" i="3"/>
  <c r="B47" i="3"/>
  <c r="C47" i="3"/>
  <c r="D47" i="3"/>
  <c r="E47" i="3"/>
  <c r="F47" i="3"/>
  <c r="G47" i="3"/>
  <c r="H47" i="3"/>
  <c r="B48" i="3"/>
  <c r="C48" i="3"/>
  <c r="D48" i="3"/>
  <c r="E48" i="3"/>
  <c r="F48" i="3"/>
  <c r="G48" i="3"/>
  <c r="H48" i="3"/>
  <c r="B49" i="3"/>
  <c r="C49" i="3"/>
  <c r="D49" i="3"/>
  <c r="E49" i="3"/>
  <c r="F49" i="3"/>
  <c r="G49" i="3"/>
  <c r="H49" i="3"/>
  <c r="B50" i="3"/>
  <c r="C50" i="3"/>
  <c r="D50" i="3"/>
  <c r="E50" i="3"/>
  <c r="F50" i="3"/>
  <c r="G50" i="3"/>
  <c r="H50" i="3"/>
  <c r="B51" i="3"/>
  <c r="C51" i="3"/>
  <c r="D51" i="3"/>
  <c r="E51" i="3"/>
  <c r="F51" i="3"/>
  <c r="G51" i="3"/>
  <c r="H51" i="3"/>
  <c r="B52" i="3"/>
  <c r="C52" i="3"/>
  <c r="D52" i="3"/>
  <c r="E52" i="3"/>
  <c r="F52" i="3"/>
  <c r="G52" i="3"/>
  <c r="H52" i="3"/>
  <c r="B53" i="3"/>
  <c r="C53" i="3"/>
  <c r="D53" i="3"/>
  <c r="E53" i="3"/>
  <c r="F53" i="3"/>
  <c r="G53" i="3"/>
  <c r="H53" i="3"/>
  <c r="B54" i="3"/>
  <c r="C54" i="3"/>
  <c r="D54" i="3"/>
  <c r="E54" i="3"/>
  <c r="F54" i="3"/>
  <c r="G54" i="3"/>
  <c r="H54" i="3"/>
  <c r="B55" i="3"/>
  <c r="C55" i="3"/>
  <c r="D55" i="3"/>
  <c r="E55" i="3"/>
  <c r="F55" i="3"/>
  <c r="G55" i="3"/>
  <c r="H55" i="3"/>
  <c r="B56" i="3"/>
  <c r="C56" i="3"/>
  <c r="D56" i="3"/>
  <c r="E56" i="3"/>
  <c r="F56" i="3"/>
  <c r="G56" i="3"/>
  <c r="H56" i="3"/>
  <c r="B57" i="3"/>
  <c r="C57" i="3"/>
  <c r="D57" i="3"/>
  <c r="E57" i="3"/>
  <c r="F57" i="3"/>
  <c r="G57" i="3"/>
  <c r="H57" i="3"/>
  <c r="B58" i="3"/>
  <c r="C58" i="3"/>
  <c r="D58" i="3"/>
  <c r="E58" i="3"/>
  <c r="F58" i="3"/>
  <c r="G58" i="3"/>
  <c r="H58" i="3"/>
  <c r="B59" i="3"/>
  <c r="C59" i="3"/>
  <c r="D59" i="3"/>
  <c r="E59" i="3"/>
  <c r="F59" i="3"/>
  <c r="G59" i="3"/>
  <c r="H59" i="3"/>
  <c r="B60" i="3"/>
  <c r="C60" i="3"/>
  <c r="D60" i="3"/>
  <c r="E60" i="3"/>
  <c r="F60" i="3"/>
  <c r="G60" i="3"/>
  <c r="H60" i="3"/>
  <c r="C61" i="3"/>
  <c r="D61" i="3"/>
  <c r="E61" i="3"/>
  <c r="F61" i="3"/>
  <c r="G61" i="3"/>
  <c r="H61" i="3"/>
  <c r="C62" i="3"/>
  <c r="D62" i="3"/>
  <c r="E62" i="3"/>
  <c r="F62" i="3"/>
  <c r="G62" i="3"/>
  <c r="H62" i="3"/>
  <c r="C63" i="3"/>
  <c r="D63" i="3"/>
  <c r="E63" i="3"/>
  <c r="F63" i="3"/>
  <c r="G63" i="3"/>
  <c r="H63" i="3"/>
  <c r="C64" i="3"/>
  <c r="D64" i="3"/>
  <c r="E64" i="3"/>
  <c r="F64" i="3"/>
  <c r="G64" i="3"/>
  <c r="H64" i="3"/>
  <c r="C65" i="3"/>
  <c r="D65" i="3"/>
  <c r="E65" i="3"/>
  <c r="F65" i="3"/>
  <c r="G65" i="3"/>
  <c r="H65" i="3"/>
  <c r="C66" i="3"/>
  <c r="D66" i="3"/>
  <c r="E66" i="3"/>
  <c r="F66" i="3"/>
  <c r="G66" i="3"/>
  <c r="H66" i="3"/>
  <c r="C67" i="3"/>
  <c r="D67" i="3"/>
  <c r="E67" i="3"/>
  <c r="F67" i="3"/>
  <c r="G67" i="3"/>
  <c r="H67" i="3"/>
  <c r="C68" i="3"/>
  <c r="D68" i="3"/>
  <c r="E68" i="3"/>
  <c r="F68" i="3"/>
  <c r="G68" i="3"/>
  <c r="H68" i="3"/>
  <c r="C69" i="3"/>
  <c r="D69" i="3"/>
  <c r="E69" i="3"/>
  <c r="F69" i="3"/>
  <c r="G69" i="3"/>
  <c r="H69" i="3"/>
  <c r="C70" i="3"/>
  <c r="D70" i="3"/>
  <c r="E70" i="3"/>
  <c r="F70" i="3"/>
  <c r="G70" i="3"/>
  <c r="H70" i="3"/>
  <c r="C71" i="3"/>
  <c r="D71" i="3"/>
  <c r="E71" i="3"/>
  <c r="F71" i="3"/>
  <c r="G71" i="3"/>
  <c r="H71" i="3"/>
  <c r="C72" i="3"/>
  <c r="D72" i="3"/>
  <c r="E72" i="3"/>
  <c r="F72" i="3"/>
  <c r="G72" i="3"/>
  <c r="H72" i="3"/>
  <c r="C73" i="3"/>
  <c r="D73" i="3"/>
  <c r="E73" i="3"/>
  <c r="F73" i="3"/>
  <c r="G73" i="3"/>
  <c r="H73" i="3"/>
  <c r="H2" i="3"/>
  <c r="G2" i="3"/>
  <c r="C2" i="3"/>
  <c r="D2" i="3"/>
  <c r="B2" i="3"/>
  <c r="A73" i="3"/>
  <c r="A3" i="3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1" i="3"/>
  <c r="A22" i="3"/>
  <c r="A23" i="3"/>
  <c r="A24" i="3"/>
  <c r="A25" i="3"/>
  <c r="A26" i="3"/>
  <c r="A27" i="3"/>
  <c r="A28" i="3"/>
  <c r="A29" i="3"/>
  <c r="A30" i="3"/>
  <c r="A31" i="3"/>
  <c r="A32" i="3"/>
  <c r="A33" i="3"/>
  <c r="A34" i="3"/>
  <c r="A35" i="3"/>
  <c r="A36" i="3"/>
  <c r="A37" i="3"/>
  <c r="A38" i="3"/>
  <c r="A39" i="3"/>
  <c r="A40" i="3"/>
  <c r="A41" i="3"/>
  <c r="A42" i="3"/>
  <c r="A43" i="3"/>
  <c r="A44" i="3"/>
  <c r="A45" i="3"/>
  <c r="A46" i="3"/>
  <c r="A47" i="3"/>
  <c r="A48" i="3"/>
  <c r="A49" i="3"/>
  <c r="A50" i="3"/>
  <c r="A51" i="3"/>
  <c r="A52" i="3"/>
  <c r="A53" i="3"/>
  <c r="A54" i="3"/>
  <c r="A55" i="3"/>
  <c r="A56" i="3"/>
  <c r="A57" i="3"/>
  <c r="A58" i="3"/>
  <c r="A59" i="3"/>
  <c r="A60" i="3"/>
  <c r="A61" i="3"/>
  <c r="A62" i="3"/>
  <c r="A63" i="3"/>
  <c r="A64" i="3"/>
  <c r="A65" i="3"/>
  <c r="A66" i="3"/>
  <c r="A67" i="3"/>
  <c r="A68" i="3"/>
  <c r="A69" i="3"/>
  <c r="A70" i="3"/>
  <c r="A71" i="3"/>
  <c r="A72" i="3"/>
  <c r="A2" i="3"/>
  <c r="A4" i="2"/>
</calcChain>
</file>

<file path=xl/sharedStrings.xml><?xml version="1.0" encoding="utf-8"?>
<sst xmlns="http://schemas.openxmlformats.org/spreadsheetml/2006/main" count="133" uniqueCount="30">
  <si>
    <t>U.S. Energy Information Administration</t>
  </si>
  <si>
    <t>August 2021 Monthly Energy Review</t>
  </si>
  <si>
    <t>Release Date: August 26, 2021</t>
  </si>
  <si>
    <t>Next Update: September 27, 2021</t>
  </si>
  <si>
    <t>Table 2.2 Residential Sector Energy Consumption</t>
  </si>
  <si>
    <t>Coal Consumed by the Residential Sector</t>
  </si>
  <si>
    <t>Natural Gas Consumed by the Residential Sector (Excluding Supplemental Gaseous Fuels)</t>
  </si>
  <si>
    <t>Petroleum Consumed by the Residential Sector</t>
  </si>
  <si>
    <t>Total Fossil Fuels Consumed by the Residential Sector</t>
  </si>
  <si>
    <t>Geothermal Energy Consumed by the Residential Sector</t>
  </si>
  <si>
    <t>Solar Energy Consumed by the Residential Sector</t>
  </si>
  <si>
    <t>Biomass Energy Consumed by the Residential Sector</t>
  </si>
  <si>
    <t>Total Renewable Energy Consumed by the Residential Sector</t>
  </si>
  <si>
    <t>Total Primary Energy Consumed by the Residential Sector</t>
  </si>
  <si>
    <t>Electricity Retail Sales to the Residential Sector</t>
  </si>
  <si>
    <t>Residential Sector Electrical System Energy Losses</t>
  </si>
  <si>
    <t>Total Energy Consumed by the Residential Sector</t>
  </si>
  <si>
    <t>(Trillion Btu)</t>
  </si>
  <si>
    <t>Not Available</t>
  </si>
  <si>
    <t>Annual Total</t>
  </si>
  <si>
    <t>Year</t>
  </si>
  <si>
    <t>data from: https://www.eia.gov/totalenergy/data/monthly/, release date 26 August 2021</t>
  </si>
  <si>
    <t>Natural_gas_trillion_BTU</t>
  </si>
  <si>
    <t>Coal_trillion_BTU</t>
  </si>
  <si>
    <t>Geothermal_trillion_BTU</t>
  </si>
  <si>
    <t>Petroleum_trillion_BTU</t>
  </si>
  <si>
    <t>Solar_trillion_BTU</t>
  </si>
  <si>
    <t>Biomass_trillion_BTU</t>
  </si>
  <si>
    <t>Electricity_trillion_BTU</t>
  </si>
  <si>
    <t>Graph from: https://www.eia.gov/energyexplained/use-of-energy/homes.php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</si>
</sst>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rgb="FF000000"/>
      <name val="Calibri"/>
    </font>
    <font>
      <b/>
      <sz val="14"/>
      <color rgb="FF000000"/>
      <name val="Calibri"/>
    </font>
    <font>
      <i/>
      <sz val="14"/>
      <color rgb="FF000000"/>
      <name val="Calibri"/>
    </font>
    <font>
      <b/>
      <u/>
      <sz val="10"/>
      <color rgb="FF0000FF"/>
      <name val="Calibri"/>
    </font>
    <font>
      <b/>
      <sz val="12"/>
      <color rgb="FF000000"/>
      <name val="Calibri"/>
    </font>
    <font>
      <b/>
      <sz val="10"/>
      <color rgb="FF000000"/>
      <name val="Calibri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4" fillId="0" borderId="0" xfId="0" applyFont="1"/>
    <xf numFmtId="0" fontId="5" fillId="0" borderId="0" xfId="0" applyFont="1"/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6</xdr:row>
      <xdr:rowOff>88900</xdr:rowOff>
    </xdr:from>
    <xdr:to>
      <xdr:col>27</xdr:col>
      <xdr:colOff>368300</xdr:colOff>
      <xdr:row>38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4EEFBA5-60DD-0D4D-9921-565DCFDB5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62800" y="1333500"/>
          <a:ext cx="8648700" cy="6032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://www.eia.gov/totalenergy/data/monthly/dataunits.cf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CF4447-AFC3-E648-BBFD-383E8027026F}">
  <dimension ref="A1:H73"/>
  <sheetViews>
    <sheetView tabSelected="1" workbookViewId="0">
      <selection activeCell="I1" sqref="I1:I1048576"/>
    </sheetView>
  </sheetViews>
  <sheetFormatPr baseColWidth="10" defaultRowHeight="15" x14ac:dyDescent="0.2"/>
  <sheetData>
    <row r="1" spans="1:8" x14ac:dyDescent="0.2">
      <c r="A1" t="s">
        <v>20</v>
      </c>
      <c r="B1" t="s">
        <v>23</v>
      </c>
      <c r="C1" t="s">
        <v>22</v>
      </c>
      <c r="D1" t="s">
        <v>25</v>
      </c>
      <c r="E1" t="s">
        <v>24</v>
      </c>
      <c r="F1" t="s">
        <v>26</v>
      </c>
      <c r="G1" t="s">
        <v>27</v>
      </c>
      <c r="H1" t="s">
        <v>28</v>
      </c>
    </row>
    <row r="2" spans="1:8" x14ac:dyDescent="0.2">
      <c r="A2">
        <f>'Annual Data'!A13</f>
        <v>1949</v>
      </c>
      <c r="B2">
        <f>'Annual Data'!B13</f>
        <v>1271.5509999999999</v>
      </c>
      <c r="C2">
        <f>'Annual Data'!C13</f>
        <v>1027.2829999999999</v>
      </c>
      <c r="D2">
        <f>'Annual Data'!D13</f>
        <v>1106.568</v>
      </c>
      <c r="G2">
        <f>'Annual Data'!H13</f>
        <v>1055.1859999999999</v>
      </c>
      <c r="H2">
        <f>'Annual Data'!K13</f>
        <v>227.89400000000001</v>
      </c>
    </row>
    <row r="3" spans="1:8" x14ac:dyDescent="0.2">
      <c r="A3">
        <f>'Annual Data'!A14</f>
        <v>1950</v>
      </c>
      <c r="B3">
        <f>'Annual Data'!B14</f>
        <v>1261.2670000000001</v>
      </c>
      <c r="C3">
        <f>'Annual Data'!C14</f>
        <v>1240.3119999999999</v>
      </c>
      <c r="D3">
        <f>'Annual Data'!D14</f>
        <v>1322.42</v>
      </c>
      <c r="G3">
        <f>'Annual Data'!H14</f>
        <v>1005.529</v>
      </c>
      <c r="H3">
        <f>'Annual Data'!K14</f>
        <v>246.34800000000001</v>
      </c>
    </row>
    <row r="4" spans="1:8" x14ac:dyDescent="0.2">
      <c r="A4">
        <f>'Annual Data'!A15</f>
        <v>1951</v>
      </c>
      <c r="B4">
        <f>'Annual Data'!B15</f>
        <v>1158.6790000000001</v>
      </c>
      <c r="C4">
        <f>'Annual Data'!C15</f>
        <v>1526.34</v>
      </c>
      <c r="D4">
        <f>'Annual Data'!D15</f>
        <v>1461.4490000000001</v>
      </c>
      <c r="G4">
        <f>'Annual Data'!H15</f>
        <v>958.21199999999999</v>
      </c>
      <c r="H4">
        <f>'Annual Data'!K15</f>
        <v>283.51299999999998</v>
      </c>
    </row>
    <row r="5" spans="1:8" x14ac:dyDescent="0.2">
      <c r="A5">
        <f>'Annual Data'!A16</f>
        <v>1952</v>
      </c>
      <c r="B5">
        <f>'Annual Data'!B16</f>
        <v>1079.2059999999999</v>
      </c>
      <c r="C5">
        <f>'Annual Data'!C16</f>
        <v>1678.7349999999999</v>
      </c>
      <c r="D5">
        <f>'Annual Data'!D16</f>
        <v>1501.3009999999999</v>
      </c>
      <c r="G5">
        <f>'Annual Data'!H16</f>
        <v>899.16399999999999</v>
      </c>
      <c r="H5">
        <f>'Annual Data'!K16</f>
        <v>319.17500000000001</v>
      </c>
    </row>
    <row r="6" spans="1:8" x14ac:dyDescent="0.2">
      <c r="A6">
        <f>'Annual Data'!A17</f>
        <v>1953</v>
      </c>
      <c r="B6">
        <f>'Annual Data'!B17</f>
        <v>965.66399999999999</v>
      </c>
      <c r="C6">
        <f>'Annual Data'!C17</f>
        <v>1744.4960000000001</v>
      </c>
      <c r="D6">
        <f>'Annual Data'!D17</f>
        <v>1510.6420000000001</v>
      </c>
      <c r="G6">
        <f>'Annual Data'!H17</f>
        <v>831.947</v>
      </c>
      <c r="H6">
        <f>'Annual Data'!K17</f>
        <v>355.34699999999998</v>
      </c>
    </row>
    <row r="7" spans="1:8" x14ac:dyDescent="0.2">
      <c r="A7">
        <f>'Annual Data'!A18</f>
        <v>1954</v>
      </c>
      <c r="B7">
        <f>'Annual Data'!B18</f>
        <v>858.255</v>
      </c>
      <c r="C7">
        <f>'Annual Data'!C18</f>
        <v>1960.547</v>
      </c>
      <c r="D7">
        <f>'Annual Data'!D18</f>
        <v>1644.0050000000001</v>
      </c>
      <c r="G7">
        <f>'Annual Data'!H18</f>
        <v>799.74800000000005</v>
      </c>
      <c r="H7">
        <f>'Annual Data'!K18</f>
        <v>396.57100000000003</v>
      </c>
    </row>
    <row r="8" spans="1:8" x14ac:dyDescent="0.2">
      <c r="A8">
        <f>'Annual Data'!A19</f>
        <v>1955</v>
      </c>
      <c r="B8">
        <f>'Annual Data'!B19</f>
        <v>867.43100000000004</v>
      </c>
      <c r="C8">
        <f>'Annual Data'!C19</f>
        <v>2198.29</v>
      </c>
      <c r="D8">
        <f>'Annual Data'!D19</f>
        <v>1767.2850000000001</v>
      </c>
      <c r="G8">
        <f>'Annual Data'!H19</f>
        <v>775.06600000000003</v>
      </c>
      <c r="H8">
        <f>'Annual Data'!K19</f>
        <v>438.10300000000001</v>
      </c>
    </row>
    <row r="9" spans="1:8" x14ac:dyDescent="0.2">
      <c r="A9">
        <f>'Annual Data'!A20</f>
        <v>1956</v>
      </c>
      <c r="B9">
        <f>'Annual Data'!B20</f>
        <v>838.91</v>
      </c>
      <c r="C9">
        <f>'Annual Data'!C20</f>
        <v>2409.029</v>
      </c>
      <c r="D9">
        <f>'Annual Data'!D20</f>
        <v>1853.019</v>
      </c>
      <c r="G9">
        <f>'Annual Data'!H20</f>
        <v>738.70600000000002</v>
      </c>
      <c r="H9">
        <f>'Annual Data'!K20</f>
        <v>489.54199999999997</v>
      </c>
    </row>
    <row r="10" spans="1:8" x14ac:dyDescent="0.2">
      <c r="A10">
        <f>'Annual Data'!A21</f>
        <v>1957</v>
      </c>
      <c r="B10">
        <f>'Annual Data'!B21</f>
        <v>653.73400000000004</v>
      </c>
      <c r="C10">
        <f>'Annual Data'!C21</f>
        <v>2587.7779999999998</v>
      </c>
      <c r="D10">
        <f>'Annual Data'!D21</f>
        <v>1800.865</v>
      </c>
      <c r="G10">
        <f>'Annual Data'!H21</f>
        <v>701.81200000000001</v>
      </c>
      <c r="H10">
        <f>'Annual Data'!K21</f>
        <v>534.74</v>
      </c>
    </row>
    <row r="11" spans="1:8" x14ac:dyDescent="0.2">
      <c r="A11">
        <f>'Annual Data'!A22</f>
        <v>1958</v>
      </c>
      <c r="B11">
        <f>'Annual Data'!B22</f>
        <v>663.49599999999998</v>
      </c>
      <c r="C11">
        <f>'Annual Data'!C22</f>
        <v>2809.25</v>
      </c>
      <c r="D11">
        <f>'Annual Data'!D22</f>
        <v>1964.4880000000001</v>
      </c>
      <c r="G11">
        <f>'Annual Data'!H22</f>
        <v>688.447</v>
      </c>
      <c r="H11">
        <f>'Annual Data'!K22</f>
        <v>578.30799999999999</v>
      </c>
    </row>
    <row r="12" spans="1:8" x14ac:dyDescent="0.2">
      <c r="A12">
        <f>'Annual Data'!A23</f>
        <v>1959</v>
      </c>
      <c r="B12">
        <f>'Annual Data'!B23</f>
        <v>573.32100000000003</v>
      </c>
      <c r="C12">
        <f>'Annual Data'!C23</f>
        <v>3014.5419999999999</v>
      </c>
      <c r="D12">
        <f>'Annual Data'!D23</f>
        <v>1953.8910000000001</v>
      </c>
      <c r="G12">
        <f>'Annual Data'!H23</f>
        <v>646.92600000000004</v>
      </c>
      <c r="H12">
        <f>'Annual Data'!K23</f>
        <v>629.66399999999999</v>
      </c>
    </row>
    <row r="13" spans="1:8" x14ac:dyDescent="0.2">
      <c r="A13">
        <f>'Annual Data'!A24</f>
        <v>1960</v>
      </c>
      <c r="B13">
        <f>'Annual Data'!B24</f>
        <v>585.28399999999999</v>
      </c>
      <c r="C13">
        <f>'Annual Data'!C24</f>
        <v>3211.7779999999998</v>
      </c>
      <c r="D13">
        <f>'Annual Data'!D24</f>
        <v>2227.5410000000002</v>
      </c>
      <c r="G13">
        <f>'Annual Data'!H24</f>
        <v>626.63</v>
      </c>
      <c r="H13">
        <f>'Annual Data'!K24</f>
        <v>687.39300000000003</v>
      </c>
    </row>
    <row r="14" spans="1:8" x14ac:dyDescent="0.2">
      <c r="A14">
        <f>'Annual Data'!A25</f>
        <v>1961</v>
      </c>
      <c r="B14">
        <f>'Annual Data'!B25</f>
        <v>533.61099999999999</v>
      </c>
      <c r="C14">
        <f>'Annual Data'!C25</f>
        <v>3362.2779999999998</v>
      </c>
      <c r="D14">
        <f>'Annual Data'!D25</f>
        <v>2293.2629999999999</v>
      </c>
      <c r="G14">
        <f>'Annual Data'!H25</f>
        <v>586.86400000000003</v>
      </c>
      <c r="H14">
        <f>'Annual Data'!K25</f>
        <v>731.68600000000004</v>
      </c>
    </row>
    <row r="15" spans="1:8" x14ac:dyDescent="0.2">
      <c r="A15">
        <f>'Annual Data'!A26</f>
        <v>1962</v>
      </c>
      <c r="B15">
        <f>'Annual Data'!B26</f>
        <v>520.79399999999998</v>
      </c>
      <c r="C15">
        <f>'Annual Data'!C26</f>
        <v>3600.3130000000001</v>
      </c>
      <c r="D15">
        <f>'Annual Data'!D26</f>
        <v>2398.9659999999999</v>
      </c>
      <c r="G15">
        <f>'Annual Data'!H26</f>
        <v>560.08399999999995</v>
      </c>
      <c r="H15">
        <f>'Annual Data'!K26</f>
        <v>794.32</v>
      </c>
    </row>
    <row r="16" spans="1:8" x14ac:dyDescent="0.2">
      <c r="A16">
        <f>'Annual Data'!A27</f>
        <v>1963</v>
      </c>
      <c r="B16">
        <f>'Annual Data'!B27</f>
        <v>438.44200000000001</v>
      </c>
      <c r="C16">
        <f>'Annual Data'!C27</f>
        <v>3700.2809999999999</v>
      </c>
      <c r="D16">
        <f>'Annual Data'!D27</f>
        <v>2414.5990000000002</v>
      </c>
      <c r="G16">
        <f>'Annual Data'!H27</f>
        <v>536.96699999999998</v>
      </c>
      <c r="H16">
        <f>'Annual Data'!K27</f>
        <v>855.56799999999998</v>
      </c>
    </row>
    <row r="17" spans="1:8" x14ac:dyDescent="0.2">
      <c r="A17">
        <f>'Annual Data'!A28</f>
        <v>1964</v>
      </c>
      <c r="B17">
        <f>'Annual Data'!B28</f>
        <v>378.72</v>
      </c>
      <c r="C17">
        <f>'Annual Data'!C28</f>
        <v>3908.4850000000001</v>
      </c>
      <c r="D17">
        <f>'Annual Data'!D28</f>
        <v>2325.9720000000002</v>
      </c>
      <c r="G17">
        <f>'Annual Data'!H28</f>
        <v>499.05799999999999</v>
      </c>
      <c r="H17">
        <f>'Annual Data'!K28</f>
        <v>927.52499999999998</v>
      </c>
    </row>
    <row r="18" spans="1:8" x14ac:dyDescent="0.2">
      <c r="A18">
        <f>'Annual Data'!A29</f>
        <v>1965</v>
      </c>
      <c r="B18">
        <f>'Annual Data'!B29</f>
        <v>351.65699999999998</v>
      </c>
      <c r="C18">
        <f>'Annual Data'!C29</f>
        <v>4027.692</v>
      </c>
      <c r="D18">
        <f>'Annual Data'!D29</f>
        <v>2432.4259999999999</v>
      </c>
      <c r="G18">
        <f>'Annual Data'!H29</f>
        <v>468.15</v>
      </c>
      <c r="H18">
        <f>'Annual Data'!K29</f>
        <v>992.93499999999995</v>
      </c>
    </row>
    <row r="19" spans="1:8" x14ac:dyDescent="0.2">
      <c r="A19">
        <f>'Annual Data'!A30</f>
        <v>1966</v>
      </c>
      <c r="B19">
        <f>'Annual Data'!B30</f>
        <v>348.79</v>
      </c>
      <c r="C19">
        <f>'Annual Data'!C30</f>
        <v>4274.8220000000001</v>
      </c>
      <c r="D19">
        <f>'Annual Data'!D30</f>
        <v>2422.3359999999998</v>
      </c>
      <c r="G19">
        <f>'Annual Data'!H30</f>
        <v>454.97399999999999</v>
      </c>
      <c r="H19">
        <f>'Annual Data'!K30</f>
        <v>1081.223</v>
      </c>
    </row>
    <row r="20" spans="1:8" x14ac:dyDescent="0.2">
      <c r="A20">
        <f>'Annual Data'!A31</f>
        <v>1967</v>
      </c>
      <c r="B20">
        <f>'Annual Data'!B31</f>
        <v>298.81900000000002</v>
      </c>
      <c r="C20">
        <f>'Annual Data'!C31</f>
        <v>4451.33</v>
      </c>
      <c r="D20">
        <f>'Annual Data'!D31</f>
        <v>2527.8319999999999</v>
      </c>
      <c r="G20">
        <f>'Annual Data'!H31</f>
        <v>433.97300000000001</v>
      </c>
      <c r="H20">
        <f>'Annual Data'!K31</f>
        <v>1160.4690000000001</v>
      </c>
    </row>
    <row r="21" spans="1:8" x14ac:dyDescent="0.2">
      <c r="A21">
        <f>'Annual Data'!A32</f>
        <v>1968</v>
      </c>
      <c r="B21">
        <f>'Annual Data'!B32</f>
        <v>264.33</v>
      </c>
      <c r="C21">
        <f>'Annual Data'!C32</f>
        <v>4588.3149999999996</v>
      </c>
      <c r="D21">
        <f>'Annual Data'!D32</f>
        <v>2655.2269999999999</v>
      </c>
      <c r="G21">
        <f>'Annual Data'!H32</f>
        <v>425.51100000000002</v>
      </c>
      <c r="H21">
        <f>'Annual Data'!K32</f>
        <v>1301.9159999999999</v>
      </c>
    </row>
    <row r="22" spans="1:8" x14ac:dyDescent="0.2">
      <c r="A22">
        <f>'Annual Data'!A33</f>
        <v>1969</v>
      </c>
      <c r="B22">
        <f>'Annual Data'!B33</f>
        <v>248.107</v>
      </c>
      <c r="C22">
        <f>'Annual Data'!C33</f>
        <v>4874.8580000000002</v>
      </c>
      <c r="D22">
        <f>'Annual Data'!D33</f>
        <v>2705.5039999999999</v>
      </c>
      <c r="G22">
        <f>'Annual Data'!H33</f>
        <v>415.053</v>
      </c>
      <c r="H22">
        <f>'Annual Data'!K33</f>
        <v>1456.0239999999999</v>
      </c>
    </row>
    <row r="23" spans="1:8" x14ac:dyDescent="0.2">
      <c r="A23">
        <f>'Annual Data'!A34</f>
        <v>1970</v>
      </c>
      <c r="B23">
        <f>'Annual Data'!B34</f>
        <v>209.38</v>
      </c>
      <c r="C23">
        <f>'Annual Data'!C34</f>
        <v>4987.3919999999998</v>
      </c>
      <c r="D23">
        <f>'Annual Data'!D34</f>
        <v>2725.57</v>
      </c>
      <c r="G23">
        <f>'Annual Data'!H34</f>
        <v>400.77699999999999</v>
      </c>
      <c r="H23">
        <f>'Annual Data'!K34</f>
        <v>1590.9829999999999</v>
      </c>
    </row>
    <row r="24" spans="1:8" x14ac:dyDescent="0.2">
      <c r="A24">
        <f>'Annual Data'!A35</f>
        <v>1971</v>
      </c>
      <c r="B24">
        <f>'Annual Data'!B35</f>
        <v>171.98599999999999</v>
      </c>
      <c r="C24">
        <f>'Annual Data'!C35</f>
        <v>5125.8119999999999</v>
      </c>
      <c r="D24">
        <f>'Annual Data'!D35</f>
        <v>2748.5039999999999</v>
      </c>
      <c r="G24">
        <f>'Annual Data'!H35</f>
        <v>381.87400000000002</v>
      </c>
      <c r="H24">
        <f>'Annual Data'!K35</f>
        <v>1704.403</v>
      </c>
    </row>
    <row r="25" spans="1:8" x14ac:dyDescent="0.2">
      <c r="A25">
        <f>'Annual Data'!A36</f>
        <v>1972</v>
      </c>
      <c r="B25">
        <f>'Annual Data'!B36</f>
        <v>115.782</v>
      </c>
      <c r="C25">
        <f>'Annual Data'!C36</f>
        <v>5264.384</v>
      </c>
      <c r="D25">
        <f>'Annual Data'!D36</f>
        <v>2868.221</v>
      </c>
      <c r="G25">
        <f>'Annual Data'!H36</f>
        <v>379.77600000000001</v>
      </c>
      <c r="H25">
        <f>'Annual Data'!K36</f>
        <v>1837.7349999999999</v>
      </c>
    </row>
    <row r="26" spans="1:8" x14ac:dyDescent="0.2">
      <c r="A26">
        <f>'Annual Data'!A37</f>
        <v>1973</v>
      </c>
      <c r="B26">
        <f>'Annual Data'!B37</f>
        <v>93.911000000000001</v>
      </c>
      <c r="C26">
        <f>'Annual Data'!C37</f>
        <v>4976.9750000000004</v>
      </c>
      <c r="D26">
        <f>'Annual Data'!D37</f>
        <v>2801.069</v>
      </c>
      <c r="G26">
        <f>'Annual Data'!H37</f>
        <v>354.096</v>
      </c>
      <c r="H26">
        <f>'Annual Data'!K37</f>
        <v>1976.337</v>
      </c>
    </row>
    <row r="27" spans="1:8" x14ac:dyDescent="0.2">
      <c r="A27">
        <f>'Annual Data'!A38</f>
        <v>1974</v>
      </c>
      <c r="B27">
        <f>'Annual Data'!B38</f>
        <v>82.126000000000005</v>
      </c>
      <c r="C27">
        <f>'Annual Data'!C38</f>
        <v>4900.9949999999999</v>
      </c>
      <c r="D27">
        <f>'Annual Data'!D38</f>
        <v>2554.5239999999999</v>
      </c>
      <c r="G27">
        <f>'Annual Data'!H38</f>
        <v>370.952</v>
      </c>
      <c r="H27">
        <f>'Annual Data'!K38</f>
        <v>1972.7629999999999</v>
      </c>
    </row>
    <row r="28" spans="1:8" x14ac:dyDescent="0.2">
      <c r="A28">
        <f>'Annual Data'!A39</f>
        <v>1975</v>
      </c>
      <c r="B28">
        <f>'Annual Data'!B39</f>
        <v>62.843000000000004</v>
      </c>
      <c r="C28">
        <f>'Annual Data'!C39</f>
        <v>5022.6059999999998</v>
      </c>
      <c r="D28">
        <f>'Annual Data'!D39</f>
        <v>2479.4389999999999</v>
      </c>
      <c r="G28">
        <f>'Annual Data'!H39</f>
        <v>425.40800000000002</v>
      </c>
      <c r="H28">
        <f>'Annual Data'!K39</f>
        <v>2006.7349999999999</v>
      </c>
    </row>
    <row r="29" spans="1:8" x14ac:dyDescent="0.2">
      <c r="A29">
        <f>'Annual Data'!A40</f>
        <v>1976</v>
      </c>
      <c r="B29">
        <f>'Annual Data'!B40</f>
        <v>58.884999999999998</v>
      </c>
      <c r="C29">
        <f>'Annual Data'!C40</f>
        <v>5147.3360000000002</v>
      </c>
      <c r="D29">
        <f>'Annual Data'!D40</f>
        <v>2703.9740000000002</v>
      </c>
      <c r="G29">
        <f>'Annual Data'!H40</f>
        <v>481.63400000000001</v>
      </c>
      <c r="H29">
        <f>'Annual Data'!K40</f>
        <v>2069.2150000000001</v>
      </c>
    </row>
    <row r="30" spans="1:8" x14ac:dyDescent="0.2">
      <c r="A30">
        <f>'Annual Data'!A41</f>
        <v>1977</v>
      </c>
      <c r="B30">
        <f>'Annual Data'!B41</f>
        <v>57.460999999999999</v>
      </c>
      <c r="C30">
        <f>'Annual Data'!C41</f>
        <v>4913.0929999999998</v>
      </c>
      <c r="D30">
        <f>'Annual Data'!D41</f>
        <v>2681.96</v>
      </c>
      <c r="G30">
        <f>'Annual Data'!H41</f>
        <v>541.78300000000002</v>
      </c>
      <c r="H30">
        <f>'Annual Data'!K41</f>
        <v>2201.5549999999998</v>
      </c>
    </row>
    <row r="31" spans="1:8" x14ac:dyDescent="0.2">
      <c r="A31">
        <f>'Annual Data'!A42</f>
        <v>1978</v>
      </c>
      <c r="B31">
        <f>'Annual Data'!B42</f>
        <v>49.145000000000003</v>
      </c>
      <c r="C31">
        <f>'Annual Data'!C42</f>
        <v>4981.4539999999997</v>
      </c>
      <c r="D31">
        <f>'Annual Data'!D42</f>
        <v>2608.152</v>
      </c>
      <c r="G31">
        <f>'Annual Data'!H42</f>
        <v>621.84900000000005</v>
      </c>
      <c r="H31">
        <f>'Annual Data'!K42</f>
        <v>2301.2779999999998</v>
      </c>
    </row>
    <row r="32" spans="1:8" x14ac:dyDescent="0.2">
      <c r="A32">
        <f>'Annual Data'!A43</f>
        <v>1979</v>
      </c>
      <c r="B32">
        <f>'Annual Data'!B43</f>
        <v>37.313000000000002</v>
      </c>
      <c r="C32">
        <f>'Annual Data'!C43</f>
        <v>5054.7420000000002</v>
      </c>
      <c r="D32">
        <f>'Annual Data'!D43</f>
        <v>2099.2220000000002</v>
      </c>
      <c r="G32">
        <f>'Annual Data'!H43</f>
        <v>728.07600000000002</v>
      </c>
      <c r="H32">
        <f>'Annual Data'!K43</f>
        <v>2329.7779999999998</v>
      </c>
    </row>
    <row r="33" spans="1:8" x14ac:dyDescent="0.2">
      <c r="A33">
        <f>'Annual Data'!A44</f>
        <v>1980</v>
      </c>
      <c r="B33">
        <f>'Annual Data'!B44</f>
        <v>30.544</v>
      </c>
      <c r="C33">
        <f>'Annual Data'!C44</f>
        <v>4824.8360000000002</v>
      </c>
      <c r="D33">
        <f>'Annual Data'!D44</f>
        <v>1734.431</v>
      </c>
      <c r="G33">
        <f>'Annual Data'!H44</f>
        <v>850</v>
      </c>
      <c r="H33">
        <f>'Annual Data'!K44</f>
        <v>2448.0929999999998</v>
      </c>
    </row>
    <row r="34" spans="1:8" x14ac:dyDescent="0.2">
      <c r="A34">
        <f>'Annual Data'!A45</f>
        <v>1981</v>
      </c>
      <c r="B34">
        <f>'Annual Data'!B45</f>
        <v>30.02</v>
      </c>
      <c r="C34">
        <f>'Annual Data'!C45</f>
        <v>4614.1989999999996</v>
      </c>
      <c r="D34">
        <f>'Annual Data'!D45</f>
        <v>1531.454</v>
      </c>
      <c r="G34">
        <f>'Annual Data'!H45</f>
        <v>870</v>
      </c>
      <c r="H34">
        <f>'Annual Data'!K45</f>
        <v>2464.3679999999999</v>
      </c>
    </row>
    <row r="35" spans="1:8" x14ac:dyDescent="0.2">
      <c r="A35">
        <f>'Annual Data'!A46</f>
        <v>1982</v>
      </c>
      <c r="B35">
        <f>'Annual Data'!B46</f>
        <v>31.791</v>
      </c>
      <c r="C35">
        <f>'Annual Data'!C46</f>
        <v>4711.2510000000002</v>
      </c>
      <c r="D35">
        <f>'Annual Data'!D46</f>
        <v>1433.921</v>
      </c>
      <c r="G35">
        <f>'Annual Data'!H46</f>
        <v>970</v>
      </c>
      <c r="H35">
        <f>'Annual Data'!K46</f>
        <v>2489.1210000000001</v>
      </c>
    </row>
    <row r="36" spans="1:8" x14ac:dyDescent="0.2">
      <c r="A36">
        <f>'Annual Data'!A47</f>
        <v>1983</v>
      </c>
      <c r="B36">
        <f>'Annual Data'!B47</f>
        <v>30.785</v>
      </c>
      <c r="C36">
        <f>'Annual Data'!C47</f>
        <v>4477.6329999999998</v>
      </c>
      <c r="D36">
        <f>'Annual Data'!D47</f>
        <v>1353.854</v>
      </c>
      <c r="G36">
        <f>'Annual Data'!H47</f>
        <v>970</v>
      </c>
      <c r="H36">
        <f>'Annual Data'!K47</f>
        <v>2562.2350000000001</v>
      </c>
    </row>
    <row r="37" spans="1:8" x14ac:dyDescent="0.2">
      <c r="A37">
        <f>'Annual Data'!A48</f>
        <v>1984</v>
      </c>
      <c r="B37">
        <f>'Annual Data'!B48</f>
        <v>39.627000000000002</v>
      </c>
      <c r="C37">
        <f>'Annual Data'!C48</f>
        <v>4660.558</v>
      </c>
      <c r="D37">
        <f>'Annual Data'!D48</f>
        <v>1531.079</v>
      </c>
      <c r="G37">
        <f>'Annual Data'!H48</f>
        <v>980</v>
      </c>
      <c r="H37">
        <f>'Annual Data'!K48</f>
        <v>2661.6729999999998</v>
      </c>
    </row>
    <row r="38" spans="1:8" x14ac:dyDescent="0.2">
      <c r="A38">
        <f>'Annual Data'!A49</f>
        <v>1985</v>
      </c>
      <c r="B38">
        <f>'Annual Data'!B49</f>
        <v>38.756999999999998</v>
      </c>
      <c r="C38">
        <f>'Annual Data'!C49</f>
        <v>4534.2820000000002</v>
      </c>
      <c r="D38">
        <f>'Annual Data'!D49</f>
        <v>1565.59</v>
      </c>
      <c r="G38">
        <f>'Annual Data'!H49</f>
        <v>1010</v>
      </c>
      <c r="H38">
        <f>'Annual Data'!K49</f>
        <v>2708.902</v>
      </c>
    </row>
    <row r="39" spans="1:8" x14ac:dyDescent="0.2">
      <c r="A39">
        <f>'Annual Data'!A50</f>
        <v>1986</v>
      </c>
      <c r="B39">
        <f>'Annual Data'!B50</f>
        <v>40.466999999999999</v>
      </c>
      <c r="C39">
        <f>'Annual Data'!C50</f>
        <v>4405.1559999999999</v>
      </c>
      <c r="D39">
        <f>'Annual Data'!D50</f>
        <v>1540.9680000000001</v>
      </c>
      <c r="G39">
        <f>'Annual Data'!H50</f>
        <v>920</v>
      </c>
      <c r="H39">
        <f>'Annual Data'!K50</f>
        <v>2794.7289999999998</v>
      </c>
    </row>
    <row r="40" spans="1:8" x14ac:dyDescent="0.2">
      <c r="A40">
        <f>'Annual Data'!A51</f>
        <v>1987</v>
      </c>
      <c r="B40">
        <f>'Annual Data'!B51</f>
        <v>37.218000000000004</v>
      </c>
      <c r="C40">
        <f>'Annual Data'!C51</f>
        <v>4419.5749999999998</v>
      </c>
      <c r="D40">
        <f>'Annual Data'!D51</f>
        <v>1617.027</v>
      </c>
      <c r="G40">
        <f>'Annual Data'!H51</f>
        <v>850</v>
      </c>
      <c r="H40">
        <f>'Annual Data'!K51</f>
        <v>2901.6</v>
      </c>
    </row>
    <row r="41" spans="1:8" x14ac:dyDescent="0.2">
      <c r="A41">
        <f>'Annual Data'!A52</f>
        <v>1988</v>
      </c>
      <c r="B41">
        <f>'Annual Data'!B52</f>
        <v>36.972999999999999</v>
      </c>
      <c r="C41">
        <f>'Annual Data'!C52</f>
        <v>4735.0829999999996</v>
      </c>
      <c r="D41">
        <f>'Annual Data'!D52</f>
        <v>1675.173</v>
      </c>
      <c r="G41">
        <f>'Annual Data'!H52</f>
        <v>910</v>
      </c>
      <c r="H41">
        <f>'Annual Data'!K52</f>
        <v>3046.4589999999998</v>
      </c>
    </row>
    <row r="42" spans="1:8" x14ac:dyDescent="0.2">
      <c r="A42">
        <f>'Annual Data'!A53</f>
        <v>1989</v>
      </c>
      <c r="B42">
        <f>'Annual Data'!B53</f>
        <v>30.63</v>
      </c>
      <c r="C42">
        <f>'Annual Data'!C53</f>
        <v>4903.3860000000004</v>
      </c>
      <c r="D42">
        <f>'Annual Data'!D53</f>
        <v>1660.751</v>
      </c>
      <c r="E42">
        <f>'Annual Data'!F53</f>
        <v>5</v>
      </c>
      <c r="F42">
        <f>'Annual Data'!G53</f>
        <v>51.654000000000003</v>
      </c>
      <c r="G42">
        <f>'Annual Data'!H53</f>
        <v>920</v>
      </c>
      <c r="H42">
        <f>'Annual Data'!K53</f>
        <v>3089.65</v>
      </c>
    </row>
    <row r="43" spans="1:8" x14ac:dyDescent="0.2">
      <c r="A43">
        <f>'Annual Data'!A54</f>
        <v>1990</v>
      </c>
      <c r="B43">
        <f>'Annual Data'!B54</f>
        <v>31.114000000000001</v>
      </c>
      <c r="C43">
        <f>'Annual Data'!C54</f>
        <v>4486.5529999999999</v>
      </c>
      <c r="D43">
        <f>'Annual Data'!D54</f>
        <v>1394.634</v>
      </c>
      <c r="E43">
        <f>'Annual Data'!F54</f>
        <v>5.5</v>
      </c>
      <c r="F43">
        <f>'Annual Data'!G54</f>
        <v>54.723999999999997</v>
      </c>
      <c r="G43">
        <f>'Annual Data'!H54</f>
        <v>580</v>
      </c>
      <c r="H43">
        <f>'Annual Data'!K54</f>
        <v>3152.752</v>
      </c>
    </row>
    <row r="44" spans="1:8" x14ac:dyDescent="0.2">
      <c r="A44">
        <f>'Annual Data'!A55</f>
        <v>1991</v>
      </c>
      <c r="B44">
        <f>'Annual Data'!B55</f>
        <v>25.355</v>
      </c>
      <c r="C44">
        <f>'Annual Data'!C55</f>
        <v>4667.223</v>
      </c>
      <c r="D44">
        <f>'Annual Data'!D55</f>
        <v>1381.345</v>
      </c>
      <c r="E44">
        <f>'Annual Data'!F55</f>
        <v>5.9</v>
      </c>
      <c r="F44">
        <f>'Annual Data'!G55</f>
        <v>56.448</v>
      </c>
      <c r="G44">
        <f>'Annual Data'!H55</f>
        <v>610</v>
      </c>
      <c r="H44">
        <f>'Annual Data'!K55</f>
        <v>3259.884</v>
      </c>
    </row>
    <row r="45" spans="1:8" x14ac:dyDescent="0.2">
      <c r="A45">
        <f>'Annual Data'!A56</f>
        <v>1992</v>
      </c>
      <c r="B45">
        <f>'Annual Data'!B56</f>
        <v>25.588999999999999</v>
      </c>
      <c r="C45">
        <f>'Annual Data'!C56</f>
        <v>4804.5810000000001</v>
      </c>
      <c r="D45">
        <f>'Annual Data'!D56</f>
        <v>1414.557</v>
      </c>
      <c r="E45">
        <f>'Annual Data'!F56</f>
        <v>6.4</v>
      </c>
      <c r="F45">
        <f>'Annual Data'!G56</f>
        <v>58.472999999999999</v>
      </c>
      <c r="G45">
        <f>'Annual Data'!H56</f>
        <v>640</v>
      </c>
      <c r="H45">
        <f>'Annual Data'!K56</f>
        <v>3193.4229999999998</v>
      </c>
    </row>
    <row r="46" spans="1:8" x14ac:dyDescent="0.2">
      <c r="A46">
        <f>'Annual Data'!A57</f>
        <v>1993</v>
      </c>
      <c r="B46">
        <f>'Annual Data'!B57</f>
        <v>25.748999999999999</v>
      </c>
      <c r="C46">
        <f>'Annual Data'!C57</f>
        <v>5058.3729999999996</v>
      </c>
      <c r="D46">
        <f>'Annual Data'!D57</f>
        <v>1439.4970000000001</v>
      </c>
      <c r="E46">
        <f>'Annual Data'!F57</f>
        <v>6.8</v>
      </c>
      <c r="F46">
        <f>'Annual Data'!G57</f>
        <v>60.122</v>
      </c>
      <c r="G46">
        <f>'Annual Data'!H57</f>
        <v>550</v>
      </c>
      <c r="H46">
        <f>'Annual Data'!K57</f>
        <v>3394.192</v>
      </c>
    </row>
    <row r="47" spans="1:8" x14ac:dyDescent="0.2">
      <c r="A47">
        <f>'Annual Data'!A58</f>
        <v>1994</v>
      </c>
      <c r="B47">
        <f>'Annual Data'!B58</f>
        <v>20.844999999999999</v>
      </c>
      <c r="C47">
        <f>'Annual Data'!C58</f>
        <v>4959.84</v>
      </c>
      <c r="D47">
        <f>'Annual Data'!D58</f>
        <v>1408.077</v>
      </c>
      <c r="E47">
        <f>'Annual Data'!F58</f>
        <v>6.2</v>
      </c>
      <c r="F47">
        <f>'Annual Data'!G58</f>
        <v>61.77</v>
      </c>
      <c r="G47">
        <f>'Annual Data'!H58</f>
        <v>520</v>
      </c>
      <c r="H47">
        <f>'Annual Data'!K58</f>
        <v>3440.9389999999999</v>
      </c>
    </row>
    <row r="48" spans="1:8" x14ac:dyDescent="0.2">
      <c r="A48">
        <f>'Annual Data'!A59</f>
        <v>1995</v>
      </c>
      <c r="B48">
        <f>'Annual Data'!B59</f>
        <v>17.451000000000001</v>
      </c>
      <c r="C48">
        <f>'Annual Data'!C59</f>
        <v>4954.1890000000003</v>
      </c>
      <c r="D48">
        <f>'Annual Data'!D59</f>
        <v>1373.597</v>
      </c>
      <c r="E48">
        <f>'Annual Data'!F59</f>
        <v>6.6</v>
      </c>
      <c r="F48">
        <f>'Annual Data'!G59</f>
        <v>62.725000000000001</v>
      </c>
      <c r="G48">
        <f>'Annual Data'!H59</f>
        <v>520</v>
      </c>
      <c r="H48">
        <f>'Annual Data'!K59</f>
        <v>3557.0149999999999</v>
      </c>
    </row>
    <row r="49" spans="1:8" x14ac:dyDescent="0.2">
      <c r="A49">
        <f>'Annual Data'!A60</f>
        <v>1996</v>
      </c>
      <c r="B49">
        <f>'Annual Data'!B60</f>
        <v>16.584</v>
      </c>
      <c r="C49">
        <f>'Annual Data'!C60</f>
        <v>5354.3890000000001</v>
      </c>
      <c r="D49">
        <f>'Annual Data'!D60</f>
        <v>1483.3389999999999</v>
      </c>
      <c r="E49">
        <f>'Annual Data'!F60</f>
        <v>7</v>
      </c>
      <c r="F49">
        <f>'Annual Data'!G60</f>
        <v>63.302</v>
      </c>
      <c r="G49">
        <f>'Annual Data'!H60</f>
        <v>540</v>
      </c>
      <c r="H49">
        <f>'Annual Data'!K60</f>
        <v>3693.53</v>
      </c>
    </row>
    <row r="50" spans="1:8" x14ac:dyDescent="0.2">
      <c r="A50">
        <f>'Annual Data'!A61</f>
        <v>1997</v>
      </c>
      <c r="B50">
        <f>'Annual Data'!B61</f>
        <v>15.992000000000001</v>
      </c>
      <c r="C50">
        <f>'Annual Data'!C61</f>
        <v>5092.9189999999999</v>
      </c>
      <c r="D50">
        <f>'Annual Data'!D61</f>
        <v>1421.9659999999999</v>
      </c>
      <c r="E50">
        <f>'Annual Data'!F61</f>
        <v>7.5</v>
      </c>
      <c r="F50">
        <f>'Annual Data'!G61</f>
        <v>62.456000000000003</v>
      </c>
      <c r="G50">
        <f>'Annual Data'!H61</f>
        <v>430</v>
      </c>
      <c r="H50">
        <f>'Annual Data'!K61</f>
        <v>3670.9029999999998</v>
      </c>
    </row>
    <row r="51" spans="1:8" x14ac:dyDescent="0.2">
      <c r="A51">
        <f>'Annual Data'!A62</f>
        <v>1998</v>
      </c>
      <c r="B51">
        <f>'Annual Data'!B62</f>
        <v>11.548</v>
      </c>
      <c r="C51">
        <f>'Annual Data'!C62</f>
        <v>4646.0870000000004</v>
      </c>
      <c r="D51">
        <f>'Annual Data'!D62</f>
        <v>1303.8679999999999</v>
      </c>
      <c r="E51">
        <f>'Annual Data'!F62</f>
        <v>7.7</v>
      </c>
      <c r="F51">
        <f>'Annual Data'!G62</f>
        <v>61.771999999999998</v>
      </c>
      <c r="G51">
        <f>'Annual Data'!H62</f>
        <v>380</v>
      </c>
      <c r="H51">
        <f>'Annual Data'!K62</f>
        <v>3855.9319999999998</v>
      </c>
    </row>
    <row r="52" spans="1:8" x14ac:dyDescent="0.2">
      <c r="A52">
        <f>'Annual Data'!A63</f>
        <v>1999</v>
      </c>
      <c r="B52">
        <f>'Annual Data'!B63</f>
        <v>13.981</v>
      </c>
      <c r="C52">
        <f>'Annual Data'!C63</f>
        <v>4834.8990000000003</v>
      </c>
      <c r="D52">
        <f>'Annual Data'!D63</f>
        <v>1464.7360000000001</v>
      </c>
      <c r="E52">
        <f>'Annual Data'!F63</f>
        <v>8.5</v>
      </c>
      <c r="F52">
        <f>'Annual Data'!G63</f>
        <v>60.357999999999997</v>
      </c>
      <c r="G52">
        <f>'Annual Data'!H63</f>
        <v>390</v>
      </c>
      <c r="H52">
        <f>'Annual Data'!K63</f>
        <v>3906.4780000000001</v>
      </c>
    </row>
    <row r="53" spans="1:8" x14ac:dyDescent="0.2">
      <c r="A53">
        <f>'Annual Data'!A64</f>
        <v>2000</v>
      </c>
      <c r="B53">
        <f>'Annual Data'!B64</f>
        <v>11.358000000000001</v>
      </c>
      <c r="C53">
        <f>'Annual Data'!C64</f>
        <v>5104.5929999999998</v>
      </c>
      <c r="D53">
        <f>'Annual Data'!D64</f>
        <v>1554.0540000000001</v>
      </c>
      <c r="E53">
        <f>'Annual Data'!F64</f>
        <v>8.6</v>
      </c>
      <c r="F53">
        <f>'Annual Data'!G64</f>
        <v>57.707000000000001</v>
      </c>
      <c r="G53">
        <f>'Annual Data'!H64</f>
        <v>420</v>
      </c>
      <c r="H53">
        <f>'Annual Data'!K64</f>
        <v>4068.627</v>
      </c>
    </row>
    <row r="54" spans="1:8" x14ac:dyDescent="0.2">
      <c r="A54">
        <f>'Annual Data'!A65</f>
        <v>2001</v>
      </c>
      <c r="B54">
        <f>'Annual Data'!B65</f>
        <v>11.971</v>
      </c>
      <c r="C54">
        <f>'Annual Data'!C65</f>
        <v>4889.018</v>
      </c>
      <c r="D54">
        <f>'Annual Data'!D65</f>
        <v>1528.8409999999999</v>
      </c>
      <c r="E54">
        <f>'Annual Data'!F65</f>
        <v>9.4499999999999993</v>
      </c>
      <c r="F54">
        <f>'Annual Data'!G65</f>
        <v>55.171999999999997</v>
      </c>
      <c r="G54">
        <f>'Annual Data'!H65</f>
        <v>370</v>
      </c>
      <c r="H54">
        <f>'Annual Data'!K65</f>
        <v>4099.8819999999996</v>
      </c>
    </row>
    <row r="55" spans="1:8" x14ac:dyDescent="0.2">
      <c r="A55">
        <f>'Annual Data'!A66</f>
        <v>2002</v>
      </c>
      <c r="B55">
        <f>'Annual Data'!B66</f>
        <v>12.247999999999999</v>
      </c>
      <c r="C55">
        <f>'Annual Data'!C66</f>
        <v>4994.9939999999997</v>
      </c>
      <c r="D55">
        <f>'Annual Data'!D66</f>
        <v>1456.7339999999999</v>
      </c>
      <c r="E55">
        <f>'Annual Data'!F66</f>
        <v>10.204000000000001</v>
      </c>
      <c r="F55">
        <f>'Annual Data'!G66</f>
        <v>53.292999999999999</v>
      </c>
      <c r="G55">
        <f>'Annual Data'!H66</f>
        <v>380</v>
      </c>
      <c r="H55">
        <f>'Annual Data'!K66</f>
        <v>4316.7939999999999</v>
      </c>
    </row>
    <row r="56" spans="1:8" x14ac:dyDescent="0.2">
      <c r="A56">
        <f>'Annual Data'!A67</f>
        <v>2003</v>
      </c>
      <c r="B56">
        <f>'Annual Data'!B67</f>
        <v>12.247</v>
      </c>
      <c r="C56">
        <f>'Annual Data'!C67</f>
        <v>5209.4279999999999</v>
      </c>
      <c r="D56">
        <f>'Annual Data'!D67</f>
        <v>1546.569</v>
      </c>
      <c r="E56">
        <f>'Annual Data'!F67</f>
        <v>13</v>
      </c>
      <c r="F56">
        <f>'Annual Data'!G67</f>
        <v>51.813000000000002</v>
      </c>
      <c r="G56">
        <f>'Annual Data'!H67</f>
        <v>400</v>
      </c>
      <c r="H56">
        <f>'Annual Data'!K67</f>
        <v>4353.1109999999999</v>
      </c>
    </row>
    <row r="57" spans="1:8" x14ac:dyDescent="0.2">
      <c r="A57">
        <f>'Annual Data'!A68</f>
        <v>2004</v>
      </c>
      <c r="B57">
        <f>'Annual Data'!B68</f>
        <v>11.433999999999999</v>
      </c>
      <c r="C57">
        <f>'Annual Data'!C68</f>
        <v>4980.8310000000001</v>
      </c>
      <c r="D57">
        <f>'Annual Data'!D68</f>
        <v>1519.85</v>
      </c>
      <c r="E57">
        <f>'Annual Data'!F68</f>
        <v>14</v>
      </c>
      <c r="F57">
        <f>'Annual Data'!G68</f>
        <v>51.13</v>
      </c>
      <c r="G57">
        <f>'Annual Data'!H68</f>
        <v>410</v>
      </c>
      <c r="H57">
        <f>'Annual Data'!K68</f>
        <v>4408.241</v>
      </c>
    </row>
    <row r="58" spans="1:8" x14ac:dyDescent="0.2">
      <c r="A58">
        <f>'Annual Data'!A69</f>
        <v>2005</v>
      </c>
      <c r="B58">
        <f>'Annual Data'!B69</f>
        <v>8.4350000000000005</v>
      </c>
      <c r="C58">
        <f>'Annual Data'!C69</f>
        <v>4946.3540000000003</v>
      </c>
      <c r="D58">
        <f>'Annual Data'!D69</f>
        <v>1450.481</v>
      </c>
      <c r="E58">
        <f>'Annual Data'!F69</f>
        <v>15.9</v>
      </c>
      <c r="F58">
        <f>'Annual Data'!G69</f>
        <v>50.167000000000002</v>
      </c>
      <c r="G58">
        <f>'Annual Data'!H69</f>
        <v>430</v>
      </c>
      <c r="H58">
        <f>'Annual Data'!K69</f>
        <v>4637.683</v>
      </c>
    </row>
    <row r="59" spans="1:8" x14ac:dyDescent="0.2">
      <c r="A59">
        <f>'Annual Data'!A70</f>
        <v>2006</v>
      </c>
      <c r="B59">
        <f>'Annual Data'!B70</f>
        <v>6.4080000000000004</v>
      </c>
      <c r="C59">
        <f>'Annual Data'!C70</f>
        <v>4475.9129999999996</v>
      </c>
      <c r="D59">
        <f>'Annual Data'!D70</f>
        <v>1221.8530000000001</v>
      </c>
      <c r="E59">
        <f>'Annual Data'!F70</f>
        <v>18.3</v>
      </c>
      <c r="F59">
        <f>'Annual Data'!G70</f>
        <v>52.500999999999998</v>
      </c>
      <c r="G59">
        <f>'Annual Data'!H70</f>
        <v>380</v>
      </c>
      <c r="H59">
        <f>'Annual Data'!K70</f>
        <v>4611.3860000000004</v>
      </c>
    </row>
    <row r="60" spans="1:8" x14ac:dyDescent="0.2">
      <c r="A60">
        <f>'Annual Data'!A71</f>
        <v>2007</v>
      </c>
      <c r="B60">
        <f>'Annual Data'!B71</f>
        <v>7.782</v>
      </c>
      <c r="C60">
        <f>'Annual Data'!C71</f>
        <v>4835.4399999999996</v>
      </c>
      <c r="D60">
        <f>'Annual Data'!D71</f>
        <v>1249.1690000000001</v>
      </c>
      <c r="E60">
        <f>'Annual Data'!F71</f>
        <v>22</v>
      </c>
      <c r="F60">
        <f>'Annual Data'!G71</f>
        <v>55.045999999999999</v>
      </c>
      <c r="G60">
        <f>'Annual Data'!H71</f>
        <v>420</v>
      </c>
      <c r="H60">
        <f>'Annual Data'!K71</f>
        <v>4750.326</v>
      </c>
    </row>
    <row r="61" spans="1:8" x14ac:dyDescent="0.2">
      <c r="A61">
        <f>'Annual Data'!A72</f>
        <v>2008</v>
      </c>
      <c r="C61">
        <f>'Annual Data'!C72</f>
        <v>5010.0609999999997</v>
      </c>
      <c r="D61">
        <f>'Annual Data'!D72</f>
        <v>1324.511</v>
      </c>
      <c r="E61">
        <f>'Annual Data'!F72</f>
        <v>26.4</v>
      </c>
      <c r="F61">
        <f>'Annual Data'!G72</f>
        <v>58.436</v>
      </c>
      <c r="G61">
        <f>'Annual Data'!H72</f>
        <v>470</v>
      </c>
      <c r="H61">
        <f>'Annual Data'!K72</f>
        <v>4710.8180000000002</v>
      </c>
    </row>
    <row r="62" spans="1:8" x14ac:dyDescent="0.2">
      <c r="A62">
        <f>'Annual Data'!A73</f>
        <v>2009</v>
      </c>
      <c r="C62">
        <f>'Annual Data'!C73</f>
        <v>4883.1120000000001</v>
      </c>
      <c r="D62">
        <f>'Annual Data'!D73</f>
        <v>1157.6559999999999</v>
      </c>
      <c r="E62">
        <f>'Annual Data'!F73</f>
        <v>32.799999999999997</v>
      </c>
      <c r="F62">
        <f>'Annual Data'!G73</f>
        <v>59.822000000000003</v>
      </c>
      <c r="G62">
        <f>'Annual Data'!H73</f>
        <v>504</v>
      </c>
      <c r="H62">
        <f>'Annual Data'!K73</f>
        <v>4656.5550000000003</v>
      </c>
    </row>
    <row r="63" spans="1:8" x14ac:dyDescent="0.2">
      <c r="A63">
        <f>'Annual Data'!A74</f>
        <v>2010</v>
      </c>
      <c r="C63">
        <f>'Annual Data'!C74</f>
        <v>4878.1109999999999</v>
      </c>
      <c r="D63">
        <f>'Annual Data'!D74</f>
        <v>1120.442</v>
      </c>
      <c r="E63">
        <f>'Annual Data'!F74</f>
        <v>36.799999999999997</v>
      </c>
      <c r="F63">
        <f>'Annual Data'!G74</f>
        <v>64.713999999999999</v>
      </c>
      <c r="G63">
        <f>'Annual Data'!H74</f>
        <v>540.52599999999995</v>
      </c>
      <c r="H63">
        <f>'Annual Data'!K74</f>
        <v>4932.7569999999996</v>
      </c>
    </row>
    <row r="64" spans="1:8" x14ac:dyDescent="0.2">
      <c r="A64">
        <f>'Annual Data'!A75</f>
        <v>2011</v>
      </c>
      <c r="C64">
        <f>'Annual Data'!C75</f>
        <v>4804.5789999999997</v>
      </c>
      <c r="D64">
        <f>'Annual Data'!D75</f>
        <v>1033.8309999999999</v>
      </c>
      <c r="E64">
        <f>'Annual Data'!F75</f>
        <v>39.6</v>
      </c>
      <c r="F64">
        <f>'Annual Data'!G75</f>
        <v>70.795000000000002</v>
      </c>
      <c r="G64">
        <f>'Annual Data'!H75</f>
        <v>524.26400000000001</v>
      </c>
      <c r="H64">
        <f>'Annual Data'!K75</f>
        <v>4854.5969999999998</v>
      </c>
    </row>
    <row r="65" spans="1:8" x14ac:dyDescent="0.2">
      <c r="A65">
        <f>'Annual Data'!A76</f>
        <v>2012</v>
      </c>
      <c r="C65">
        <f>'Annual Data'!C76</f>
        <v>4242.0940000000001</v>
      </c>
      <c r="D65">
        <f>'Annual Data'!D76</f>
        <v>885.62400000000002</v>
      </c>
      <c r="E65">
        <f>'Annual Data'!F76</f>
        <v>39.6</v>
      </c>
      <c r="F65">
        <f>'Annual Data'!G76</f>
        <v>78.840999999999994</v>
      </c>
      <c r="G65">
        <f>'Annual Data'!H76</f>
        <v>438.09500000000003</v>
      </c>
      <c r="H65">
        <f>'Annual Data'!K76</f>
        <v>4689.8440000000001</v>
      </c>
    </row>
    <row r="66" spans="1:8" x14ac:dyDescent="0.2">
      <c r="A66">
        <f>'Annual Data'!A77</f>
        <v>2013</v>
      </c>
      <c r="C66">
        <f>'Annual Data'!C77</f>
        <v>5022.942</v>
      </c>
      <c r="D66">
        <f>'Annual Data'!D77</f>
        <v>963.178</v>
      </c>
      <c r="E66">
        <f>'Annual Data'!F77</f>
        <v>39.6</v>
      </c>
      <c r="F66">
        <f>'Annual Data'!G77</f>
        <v>91.426000000000002</v>
      </c>
      <c r="G66">
        <f>'Annual Data'!H77</f>
        <v>571.65499999999997</v>
      </c>
      <c r="H66">
        <f>'Annual Data'!K77</f>
        <v>4759.0990000000002</v>
      </c>
    </row>
    <row r="67" spans="1:8" x14ac:dyDescent="0.2">
      <c r="A67">
        <f>'Annual Data'!A78</f>
        <v>2014</v>
      </c>
      <c r="C67">
        <f>'Annual Data'!C78</f>
        <v>5242.4830000000002</v>
      </c>
      <c r="D67">
        <f>'Annual Data'!D78</f>
        <v>1036.261</v>
      </c>
      <c r="E67">
        <f>'Annual Data'!F78</f>
        <v>39.6</v>
      </c>
      <c r="F67">
        <f>'Annual Data'!G78</f>
        <v>109.407</v>
      </c>
      <c r="G67">
        <f>'Annual Data'!H78</f>
        <v>578.53499999999997</v>
      </c>
      <c r="H67">
        <f>'Annual Data'!K78</f>
        <v>4801.3950000000004</v>
      </c>
    </row>
    <row r="68" spans="1:8" x14ac:dyDescent="0.2">
      <c r="A68">
        <f>'Annual Data'!A79</f>
        <v>2015</v>
      </c>
      <c r="C68">
        <f>'Annual Data'!C79</f>
        <v>4776.9269999999997</v>
      </c>
      <c r="D68">
        <f>'Annual Data'!D79</f>
        <v>1007.152</v>
      </c>
      <c r="E68">
        <f>'Annual Data'!F79</f>
        <v>39.6</v>
      </c>
      <c r="F68">
        <f>'Annual Data'!G79</f>
        <v>128.21299999999999</v>
      </c>
      <c r="G68">
        <f>'Annual Data'!H79</f>
        <v>512.73599999999999</v>
      </c>
      <c r="H68">
        <f>'Annual Data'!K79</f>
        <v>4790.777</v>
      </c>
    </row>
    <row r="69" spans="1:8" x14ac:dyDescent="0.2">
      <c r="A69">
        <f>'Annual Data'!A80</f>
        <v>2016</v>
      </c>
      <c r="C69">
        <f>'Annual Data'!C80</f>
        <v>4505.8440000000001</v>
      </c>
      <c r="D69">
        <f>'Annual Data'!D80</f>
        <v>878.28200000000004</v>
      </c>
      <c r="E69">
        <f>'Annual Data'!F80</f>
        <v>39.6</v>
      </c>
      <c r="F69">
        <f>'Annual Data'!G80</f>
        <v>161.50200000000001</v>
      </c>
      <c r="G69">
        <f>'Annual Data'!H80</f>
        <v>444.55500000000001</v>
      </c>
      <c r="H69">
        <f>'Annual Data'!K80</f>
        <v>4814.53</v>
      </c>
    </row>
    <row r="70" spans="1:8" x14ac:dyDescent="0.2">
      <c r="A70">
        <f>'Annual Data'!A81</f>
        <v>2017</v>
      </c>
      <c r="C70">
        <f>'Annual Data'!C81</f>
        <v>4563.4719999999998</v>
      </c>
      <c r="D70">
        <f>'Annual Data'!D81</f>
        <v>871.49300000000005</v>
      </c>
      <c r="E70">
        <f>'Annual Data'!F81</f>
        <v>39.6</v>
      </c>
      <c r="F70">
        <f>'Annual Data'!G81</f>
        <v>193.41399999999999</v>
      </c>
      <c r="G70">
        <f>'Annual Data'!H81</f>
        <v>429.19799999999998</v>
      </c>
      <c r="H70">
        <f>'Annual Data'!K81</f>
        <v>4703.9459999999999</v>
      </c>
    </row>
    <row r="71" spans="1:8" x14ac:dyDescent="0.2">
      <c r="A71">
        <f>'Annual Data'!A82</f>
        <v>2018</v>
      </c>
      <c r="C71">
        <f>'Annual Data'!C82</f>
        <v>5174.3900000000003</v>
      </c>
      <c r="D71">
        <f>'Annual Data'!D82</f>
        <v>1022.352</v>
      </c>
      <c r="E71">
        <f>'Annual Data'!F82</f>
        <v>39.6</v>
      </c>
      <c r="F71">
        <f>'Annual Data'!G82</f>
        <v>220.83699999999999</v>
      </c>
      <c r="G71">
        <f>'Annual Data'!H82</f>
        <v>524.35299999999995</v>
      </c>
      <c r="H71">
        <f>'Annual Data'!K82</f>
        <v>5012.5460000000003</v>
      </c>
    </row>
    <row r="72" spans="1:8" x14ac:dyDescent="0.2">
      <c r="A72">
        <f>'Annual Data'!A83</f>
        <v>2019</v>
      </c>
      <c r="C72">
        <f>'Annual Data'!C83</f>
        <v>5204.8540000000003</v>
      </c>
      <c r="D72">
        <f>'Annual Data'!D83</f>
        <v>1044.742</v>
      </c>
      <c r="E72">
        <f>'Annual Data'!F83</f>
        <v>39.6</v>
      </c>
      <c r="F72">
        <f>'Annual Data'!G83</f>
        <v>251.46100000000001</v>
      </c>
      <c r="G72">
        <f>'Annual Data'!H83</f>
        <v>544.38099999999997</v>
      </c>
      <c r="H72">
        <f>'Annual Data'!K83</f>
        <v>4914.2659999999996</v>
      </c>
    </row>
    <row r="73" spans="1:8" x14ac:dyDescent="0.2">
      <c r="A73">
        <f>'Annual Data'!A84</f>
        <v>2020</v>
      </c>
      <c r="C73">
        <f>'Annual Data'!C84</f>
        <v>4818.4440000000004</v>
      </c>
      <c r="D73">
        <f>'Annual Data'!D84</f>
        <v>933.99599999999998</v>
      </c>
      <c r="E73">
        <f>'Annual Data'!F84</f>
        <v>39.6</v>
      </c>
      <c r="F73">
        <f>'Annual Data'!G84</f>
        <v>290.55799999999999</v>
      </c>
      <c r="G73">
        <f>'Annual Data'!H84</f>
        <v>457.51299999999998</v>
      </c>
      <c r="H73">
        <f>'Annual Data'!K84</f>
        <v>4988.1989999999996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P84"/>
  <sheetViews>
    <sheetView workbookViewId="0">
      <selection activeCell="B2" sqref="B2"/>
    </sheetView>
  </sheetViews>
  <sheetFormatPr baseColWidth="10" defaultColWidth="8.83203125" defaultRowHeight="15" x14ac:dyDescent="0.2"/>
  <cols>
    <col min="1" max="1" width="61.5" bestFit="1" customWidth="1"/>
    <col min="2" max="2" width="42.6640625" bestFit="1" customWidth="1"/>
    <col min="3" max="3" width="92.1640625" bestFit="1" customWidth="1"/>
    <col min="4" max="4" width="48.1640625" bestFit="1" customWidth="1"/>
    <col min="5" max="5" width="57.6640625" bestFit="1" customWidth="1"/>
    <col min="6" max="6" width="56.6640625" bestFit="1" customWidth="1"/>
    <col min="7" max="7" width="51.33203125" bestFit="1" customWidth="1"/>
    <col min="8" max="8" width="53.33203125" bestFit="1" customWidth="1"/>
    <col min="9" max="9" width="62" bestFit="1" customWidth="1"/>
    <col min="10" max="10" width="59.83203125" bestFit="1" customWidth="1"/>
    <col min="11" max="12" width="54.5" bestFit="1" customWidth="1"/>
    <col min="13" max="13" width="51.33203125" bestFit="1" customWidth="1"/>
  </cols>
  <sheetData>
    <row r="1" spans="1:16" ht="19" x14ac:dyDescent="0.25">
      <c r="A1" s="1" t="s">
        <v>0</v>
      </c>
    </row>
    <row r="2" spans="1:16" ht="19" x14ac:dyDescent="0.25">
      <c r="A2" s="2" t="s">
        <v>1</v>
      </c>
      <c r="B2" t="s">
        <v>21</v>
      </c>
    </row>
    <row r="4" spans="1:16" x14ac:dyDescent="0.2">
      <c r="A4" s="3" t="str">
        <f>HYPERLINK("http://www.eia.gov/totalenergy/data/monthly/dataunits.cfm","Note: Information about data precision.")</f>
        <v>Note: Information about data precision.</v>
      </c>
    </row>
    <row r="6" spans="1:16" x14ac:dyDescent="0.2">
      <c r="A6" t="s">
        <v>2</v>
      </c>
      <c r="P6" t="s">
        <v>29</v>
      </c>
    </row>
    <row r="7" spans="1:16" x14ac:dyDescent="0.2">
      <c r="A7" t="s">
        <v>3</v>
      </c>
    </row>
    <row r="9" spans="1:16" ht="16" x14ac:dyDescent="0.2">
      <c r="A9" s="4" t="s">
        <v>4</v>
      </c>
    </row>
    <row r="11" spans="1:16" x14ac:dyDescent="0.2">
      <c r="A11" s="5" t="s">
        <v>19</v>
      </c>
      <c r="B11" s="5" t="s">
        <v>5</v>
      </c>
      <c r="C11" s="5" t="s">
        <v>6</v>
      </c>
      <c r="D11" s="5" t="s">
        <v>7</v>
      </c>
      <c r="E11" s="5" t="s">
        <v>8</v>
      </c>
      <c r="F11" s="5" t="s">
        <v>9</v>
      </c>
      <c r="G11" s="5" t="s">
        <v>10</v>
      </c>
      <c r="H11" s="5" t="s">
        <v>11</v>
      </c>
      <c r="I11" s="5" t="s">
        <v>12</v>
      </c>
      <c r="J11" s="5" t="s">
        <v>13</v>
      </c>
      <c r="K11" s="5" t="s">
        <v>14</v>
      </c>
      <c r="L11" s="5" t="s">
        <v>15</v>
      </c>
      <c r="M11" s="5" t="s">
        <v>16</v>
      </c>
    </row>
    <row r="12" spans="1:16" x14ac:dyDescent="0.2">
      <c r="A12" s="5"/>
      <c r="B12" s="5" t="s">
        <v>17</v>
      </c>
      <c r="C12" s="5" t="s">
        <v>17</v>
      </c>
      <c r="D12" s="5" t="s">
        <v>17</v>
      </c>
      <c r="E12" s="5" t="s">
        <v>17</v>
      </c>
      <c r="F12" s="5" t="s">
        <v>17</v>
      </c>
      <c r="G12" s="5" t="s">
        <v>17</v>
      </c>
      <c r="H12" s="5" t="s">
        <v>17</v>
      </c>
      <c r="I12" s="5" t="s">
        <v>17</v>
      </c>
      <c r="J12" s="5" t="s">
        <v>17</v>
      </c>
      <c r="K12" s="5" t="s">
        <v>17</v>
      </c>
      <c r="L12" s="5" t="s">
        <v>17</v>
      </c>
      <c r="M12" s="5" t="s">
        <v>17</v>
      </c>
    </row>
    <row r="13" spans="1:16" x14ac:dyDescent="0.2">
      <c r="A13" s="6">
        <v>1949</v>
      </c>
      <c r="B13">
        <v>1271.5509999999999</v>
      </c>
      <c r="C13">
        <v>1027.2829999999999</v>
      </c>
      <c r="D13">
        <v>1106.568</v>
      </c>
      <c r="E13">
        <v>3405.402</v>
      </c>
      <c r="F13" t="s">
        <v>18</v>
      </c>
      <c r="G13" t="s">
        <v>18</v>
      </c>
      <c r="H13">
        <v>1055.1859999999999</v>
      </c>
      <c r="I13">
        <v>1055.1859999999999</v>
      </c>
      <c r="J13">
        <v>4460.5879999999997</v>
      </c>
      <c r="K13">
        <v>227.89400000000001</v>
      </c>
      <c r="L13">
        <v>910.92200000000003</v>
      </c>
      <c r="M13">
        <v>5599.4040000000005</v>
      </c>
    </row>
    <row r="14" spans="1:16" x14ac:dyDescent="0.2">
      <c r="A14" s="6">
        <v>1950</v>
      </c>
      <c r="B14">
        <v>1261.2670000000001</v>
      </c>
      <c r="C14">
        <v>1240.3119999999999</v>
      </c>
      <c r="D14">
        <v>1322.42</v>
      </c>
      <c r="E14">
        <v>3823.9989999999998</v>
      </c>
      <c r="F14" t="s">
        <v>18</v>
      </c>
      <c r="G14" t="s">
        <v>18</v>
      </c>
      <c r="H14">
        <v>1005.529</v>
      </c>
      <c r="I14">
        <v>1005.529</v>
      </c>
      <c r="J14">
        <v>4829.5280000000002</v>
      </c>
      <c r="K14">
        <v>246.34800000000001</v>
      </c>
      <c r="L14">
        <v>912.86900000000003</v>
      </c>
      <c r="M14">
        <v>5988.7439999999997</v>
      </c>
    </row>
    <row r="15" spans="1:16" x14ac:dyDescent="0.2">
      <c r="A15" s="6">
        <v>1951</v>
      </c>
      <c r="B15">
        <v>1158.6790000000001</v>
      </c>
      <c r="C15">
        <v>1526.34</v>
      </c>
      <c r="D15">
        <v>1461.4490000000001</v>
      </c>
      <c r="E15">
        <v>4146.4679999999998</v>
      </c>
      <c r="F15" t="s">
        <v>18</v>
      </c>
      <c r="G15" t="s">
        <v>18</v>
      </c>
      <c r="H15">
        <v>958.21199999999999</v>
      </c>
      <c r="I15">
        <v>958.21199999999999</v>
      </c>
      <c r="J15">
        <v>5104.68</v>
      </c>
      <c r="K15">
        <v>283.51299999999998</v>
      </c>
      <c r="L15">
        <v>992.20399999999995</v>
      </c>
      <c r="M15">
        <v>6380.3969999999999</v>
      </c>
    </row>
    <row r="16" spans="1:16" x14ac:dyDescent="0.2">
      <c r="A16" s="6">
        <v>1952</v>
      </c>
      <c r="B16">
        <v>1079.2059999999999</v>
      </c>
      <c r="C16">
        <v>1678.7349999999999</v>
      </c>
      <c r="D16">
        <v>1501.3009999999999</v>
      </c>
      <c r="E16">
        <v>4259.2420000000002</v>
      </c>
      <c r="F16" t="s">
        <v>18</v>
      </c>
      <c r="G16" t="s">
        <v>18</v>
      </c>
      <c r="H16">
        <v>899.16399999999999</v>
      </c>
      <c r="I16">
        <v>899.16399999999999</v>
      </c>
      <c r="J16">
        <v>5158.4059999999999</v>
      </c>
      <c r="K16">
        <v>319.17500000000001</v>
      </c>
      <c r="L16">
        <v>1082.875</v>
      </c>
      <c r="M16">
        <v>6560.4560000000001</v>
      </c>
    </row>
    <row r="17" spans="1:13" x14ac:dyDescent="0.2">
      <c r="A17" s="6">
        <v>1953</v>
      </c>
      <c r="B17">
        <v>965.66399999999999</v>
      </c>
      <c r="C17">
        <v>1744.4960000000001</v>
      </c>
      <c r="D17">
        <v>1510.6420000000001</v>
      </c>
      <c r="E17">
        <v>4220.8019999999997</v>
      </c>
      <c r="F17" t="s">
        <v>18</v>
      </c>
      <c r="G17" t="s">
        <v>18</v>
      </c>
      <c r="H17">
        <v>831.947</v>
      </c>
      <c r="I17">
        <v>831.947</v>
      </c>
      <c r="J17">
        <v>5052.7489999999998</v>
      </c>
      <c r="K17">
        <v>355.34699999999998</v>
      </c>
      <c r="L17">
        <v>1150.886</v>
      </c>
      <c r="M17">
        <v>6558.982</v>
      </c>
    </row>
    <row r="18" spans="1:13" x14ac:dyDescent="0.2">
      <c r="A18" s="6">
        <v>1954</v>
      </c>
      <c r="B18">
        <v>858.255</v>
      </c>
      <c r="C18">
        <v>1960.547</v>
      </c>
      <c r="D18">
        <v>1644.0050000000001</v>
      </c>
      <c r="E18">
        <v>4462.8069999999998</v>
      </c>
      <c r="F18" t="s">
        <v>18</v>
      </c>
      <c r="G18" t="s">
        <v>18</v>
      </c>
      <c r="H18">
        <v>799.74800000000005</v>
      </c>
      <c r="I18">
        <v>799.74800000000005</v>
      </c>
      <c r="J18">
        <v>5262.5550000000003</v>
      </c>
      <c r="K18">
        <v>396.57100000000003</v>
      </c>
      <c r="L18">
        <v>1187.18</v>
      </c>
      <c r="M18">
        <v>6846.3059999999996</v>
      </c>
    </row>
    <row r="19" spans="1:13" x14ac:dyDescent="0.2">
      <c r="A19" s="6">
        <v>1955</v>
      </c>
      <c r="B19">
        <v>867.43100000000004</v>
      </c>
      <c r="C19">
        <v>2198.29</v>
      </c>
      <c r="D19">
        <v>1767.2850000000001</v>
      </c>
      <c r="E19">
        <v>4833.0069999999996</v>
      </c>
      <c r="F19" t="s">
        <v>18</v>
      </c>
      <c r="G19" t="s">
        <v>18</v>
      </c>
      <c r="H19">
        <v>775.06600000000003</v>
      </c>
      <c r="I19">
        <v>775.06600000000003</v>
      </c>
      <c r="J19">
        <v>5608.0730000000003</v>
      </c>
      <c r="K19">
        <v>438.10300000000001</v>
      </c>
      <c r="L19">
        <v>1232.0730000000001</v>
      </c>
      <c r="M19">
        <v>7278.2489999999998</v>
      </c>
    </row>
    <row r="20" spans="1:13" x14ac:dyDescent="0.2">
      <c r="A20" s="6">
        <v>1956</v>
      </c>
      <c r="B20">
        <v>838.91</v>
      </c>
      <c r="C20">
        <v>2409.029</v>
      </c>
      <c r="D20">
        <v>1853.019</v>
      </c>
      <c r="E20">
        <v>5100.9579999999996</v>
      </c>
      <c r="F20" t="s">
        <v>18</v>
      </c>
      <c r="G20" t="s">
        <v>18</v>
      </c>
      <c r="H20">
        <v>738.70600000000002</v>
      </c>
      <c r="I20">
        <v>738.70600000000002</v>
      </c>
      <c r="J20">
        <v>5839.6639999999998</v>
      </c>
      <c r="K20">
        <v>489.54199999999997</v>
      </c>
      <c r="L20">
        <v>1333.8</v>
      </c>
      <c r="M20">
        <v>7663.0060000000003</v>
      </c>
    </row>
    <row r="21" spans="1:13" x14ac:dyDescent="0.2">
      <c r="A21" s="6">
        <v>1957</v>
      </c>
      <c r="B21">
        <v>653.73400000000004</v>
      </c>
      <c r="C21">
        <v>2587.7779999999998</v>
      </c>
      <c r="D21">
        <v>1800.865</v>
      </c>
      <c r="E21">
        <v>5042.3770000000004</v>
      </c>
      <c r="F21" t="s">
        <v>18</v>
      </c>
      <c r="G21" t="s">
        <v>18</v>
      </c>
      <c r="H21">
        <v>701.81200000000001</v>
      </c>
      <c r="I21">
        <v>701.81200000000001</v>
      </c>
      <c r="J21">
        <v>5744.1890000000003</v>
      </c>
      <c r="K21">
        <v>534.74</v>
      </c>
      <c r="L21">
        <v>1433.36</v>
      </c>
      <c r="M21">
        <v>7712.2889999999998</v>
      </c>
    </row>
    <row r="22" spans="1:13" x14ac:dyDescent="0.2">
      <c r="A22" s="6">
        <v>1958</v>
      </c>
      <c r="B22">
        <v>663.49599999999998</v>
      </c>
      <c r="C22">
        <v>2809.25</v>
      </c>
      <c r="D22">
        <v>1964.4880000000001</v>
      </c>
      <c r="E22">
        <v>5437.2340000000004</v>
      </c>
      <c r="F22" t="s">
        <v>18</v>
      </c>
      <c r="G22" t="s">
        <v>18</v>
      </c>
      <c r="H22">
        <v>688.447</v>
      </c>
      <c r="I22">
        <v>688.447</v>
      </c>
      <c r="J22">
        <v>6125.6809999999996</v>
      </c>
      <c r="K22">
        <v>578.30799999999999</v>
      </c>
      <c r="L22">
        <v>1496.9960000000001</v>
      </c>
      <c r="M22">
        <v>8200.9850000000006</v>
      </c>
    </row>
    <row r="23" spans="1:13" x14ac:dyDescent="0.2">
      <c r="A23" s="6">
        <v>1959</v>
      </c>
      <c r="B23">
        <v>573.32100000000003</v>
      </c>
      <c r="C23">
        <v>3014.5419999999999</v>
      </c>
      <c r="D23">
        <v>1953.8910000000001</v>
      </c>
      <c r="E23">
        <v>5541.7539999999999</v>
      </c>
      <c r="F23" t="s">
        <v>18</v>
      </c>
      <c r="G23" t="s">
        <v>18</v>
      </c>
      <c r="H23">
        <v>646.92600000000004</v>
      </c>
      <c r="I23">
        <v>646.92600000000004</v>
      </c>
      <c r="J23">
        <v>6188.68</v>
      </c>
      <c r="K23">
        <v>629.66399999999999</v>
      </c>
      <c r="L23">
        <v>1593.8910000000001</v>
      </c>
      <c r="M23">
        <v>8412.2350000000006</v>
      </c>
    </row>
    <row r="24" spans="1:13" x14ac:dyDescent="0.2">
      <c r="A24" s="6">
        <v>1960</v>
      </c>
      <c r="B24">
        <v>585.28399999999999</v>
      </c>
      <c r="C24">
        <v>3211.7779999999998</v>
      </c>
      <c r="D24">
        <v>2227.5410000000002</v>
      </c>
      <c r="E24">
        <v>6024.6030000000001</v>
      </c>
      <c r="F24" t="s">
        <v>18</v>
      </c>
      <c r="G24" t="s">
        <v>18</v>
      </c>
      <c r="H24">
        <v>626.63</v>
      </c>
      <c r="I24">
        <v>626.63</v>
      </c>
      <c r="J24">
        <v>6651.2330000000002</v>
      </c>
      <c r="K24">
        <v>687.39300000000003</v>
      </c>
      <c r="L24">
        <v>1701.19</v>
      </c>
      <c r="M24">
        <v>9039.8160000000007</v>
      </c>
    </row>
    <row r="25" spans="1:13" x14ac:dyDescent="0.2">
      <c r="A25" s="6">
        <v>1961</v>
      </c>
      <c r="B25">
        <v>533.61099999999999</v>
      </c>
      <c r="C25">
        <v>3362.2779999999998</v>
      </c>
      <c r="D25">
        <v>2293.2629999999999</v>
      </c>
      <c r="E25">
        <v>6189.1530000000002</v>
      </c>
      <c r="F25" t="s">
        <v>18</v>
      </c>
      <c r="G25" t="s">
        <v>18</v>
      </c>
      <c r="H25">
        <v>586.86400000000003</v>
      </c>
      <c r="I25">
        <v>586.86400000000003</v>
      </c>
      <c r="J25">
        <v>6776.0169999999998</v>
      </c>
      <c r="K25">
        <v>731.68600000000004</v>
      </c>
      <c r="L25">
        <v>1778.7280000000001</v>
      </c>
      <c r="M25">
        <v>9286.4310000000005</v>
      </c>
    </row>
    <row r="26" spans="1:13" x14ac:dyDescent="0.2">
      <c r="A26" s="6">
        <v>1962</v>
      </c>
      <c r="B26">
        <v>520.79399999999998</v>
      </c>
      <c r="C26">
        <v>3600.3130000000001</v>
      </c>
      <c r="D26">
        <v>2398.9659999999999</v>
      </c>
      <c r="E26">
        <v>6520.0720000000001</v>
      </c>
      <c r="F26" t="s">
        <v>18</v>
      </c>
      <c r="G26" t="s">
        <v>18</v>
      </c>
      <c r="H26">
        <v>560.08399999999995</v>
      </c>
      <c r="I26">
        <v>560.08399999999995</v>
      </c>
      <c r="J26">
        <v>7080.1559999999999</v>
      </c>
      <c r="K26">
        <v>794.32</v>
      </c>
      <c r="L26">
        <v>1908.3889999999999</v>
      </c>
      <c r="M26">
        <v>9782.8649999999998</v>
      </c>
    </row>
    <row r="27" spans="1:13" x14ac:dyDescent="0.2">
      <c r="A27" s="6">
        <v>1963</v>
      </c>
      <c r="B27">
        <v>438.44200000000001</v>
      </c>
      <c r="C27">
        <v>3700.2809999999999</v>
      </c>
      <c r="D27">
        <v>2414.5990000000002</v>
      </c>
      <c r="E27">
        <v>6553.3220000000001</v>
      </c>
      <c r="F27" t="s">
        <v>18</v>
      </c>
      <c r="G27" t="s">
        <v>18</v>
      </c>
      <c r="H27">
        <v>536.96699999999998</v>
      </c>
      <c r="I27">
        <v>536.96699999999998</v>
      </c>
      <c r="J27">
        <v>7090.2889999999998</v>
      </c>
      <c r="K27">
        <v>855.56799999999998</v>
      </c>
      <c r="L27">
        <v>2043.0989999999999</v>
      </c>
      <c r="M27">
        <v>9988.9549999999999</v>
      </c>
    </row>
    <row r="28" spans="1:13" x14ac:dyDescent="0.2">
      <c r="A28" s="6">
        <v>1964</v>
      </c>
      <c r="B28">
        <v>378.72</v>
      </c>
      <c r="C28">
        <v>3908.4850000000001</v>
      </c>
      <c r="D28">
        <v>2325.9720000000002</v>
      </c>
      <c r="E28">
        <v>6613.1769999999997</v>
      </c>
      <c r="F28" t="s">
        <v>18</v>
      </c>
      <c r="G28" t="s">
        <v>18</v>
      </c>
      <c r="H28">
        <v>499.05799999999999</v>
      </c>
      <c r="I28">
        <v>499.05799999999999</v>
      </c>
      <c r="J28">
        <v>7112.2349999999997</v>
      </c>
      <c r="K28">
        <v>927.52499999999998</v>
      </c>
      <c r="L28">
        <v>2201.2979999999998</v>
      </c>
      <c r="M28">
        <v>10241.058000000001</v>
      </c>
    </row>
    <row r="29" spans="1:13" x14ac:dyDescent="0.2">
      <c r="A29" s="6">
        <v>1965</v>
      </c>
      <c r="B29">
        <v>351.65699999999998</v>
      </c>
      <c r="C29">
        <v>4027.692</v>
      </c>
      <c r="D29">
        <v>2432.4259999999999</v>
      </c>
      <c r="E29">
        <v>6811.7749999999996</v>
      </c>
      <c r="F29" t="s">
        <v>18</v>
      </c>
      <c r="G29" t="s">
        <v>18</v>
      </c>
      <c r="H29">
        <v>468.15</v>
      </c>
      <c r="I29">
        <v>468.15</v>
      </c>
      <c r="J29">
        <v>7279.9250000000002</v>
      </c>
      <c r="K29">
        <v>992.93499999999995</v>
      </c>
      <c r="L29">
        <v>2367.029</v>
      </c>
      <c r="M29">
        <v>10639.89</v>
      </c>
    </row>
    <row r="30" spans="1:13" x14ac:dyDescent="0.2">
      <c r="A30" s="6">
        <v>1966</v>
      </c>
      <c r="B30">
        <v>348.79</v>
      </c>
      <c r="C30">
        <v>4274.8220000000001</v>
      </c>
      <c r="D30">
        <v>2422.3359999999998</v>
      </c>
      <c r="E30">
        <v>7045.9480000000003</v>
      </c>
      <c r="F30" t="s">
        <v>18</v>
      </c>
      <c r="G30" t="s">
        <v>18</v>
      </c>
      <c r="H30">
        <v>454.97399999999999</v>
      </c>
      <c r="I30">
        <v>454.97399999999999</v>
      </c>
      <c r="J30">
        <v>7500.9219999999996</v>
      </c>
      <c r="K30">
        <v>1081.223</v>
      </c>
      <c r="L30">
        <v>2587.0210000000002</v>
      </c>
      <c r="M30">
        <v>11169.165999999999</v>
      </c>
    </row>
    <row r="31" spans="1:13" x14ac:dyDescent="0.2">
      <c r="A31" s="6">
        <v>1967</v>
      </c>
      <c r="B31">
        <v>298.81900000000002</v>
      </c>
      <c r="C31">
        <v>4451.33</v>
      </c>
      <c r="D31">
        <v>2527.8319999999999</v>
      </c>
      <c r="E31">
        <v>7277.98</v>
      </c>
      <c r="F31" t="s">
        <v>18</v>
      </c>
      <c r="G31" t="s">
        <v>18</v>
      </c>
      <c r="H31">
        <v>433.97300000000001</v>
      </c>
      <c r="I31">
        <v>433.97300000000001</v>
      </c>
      <c r="J31">
        <v>7711.9530000000004</v>
      </c>
      <c r="K31">
        <v>1160.4690000000001</v>
      </c>
      <c r="L31">
        <v>2767.4459999999999</v>
      </c>
      <c r="M31">
        <v>11639.868</v>
      </c>
    </row>
    <row r="32" spans="1:13" x14ac:dyDescent="0.2">
      <c r="A32" s="6">
        <v>1968</v>
      </c>
      <c r="B32">
        <v>264.33</v>
      </c>
      <c r="C32">
        <v>4588.3149999999996</v>
      </c>
      <c r="D32">
        <v>2655.2269999999999</v>
      </c>
      <c r="E32">
        <v>7507.8720000000003</v>
      </c>
      <c r="F32" t="s">
        <v>18</v>
      </c>
      <c r="G32" t="s">
        <v>18</v>
      </c>
      <c r="H32">
        <v>425.51100000000002</v>
      </c>
      <c r="I32">
        <v>425.51100000000002</v>
      </c>
      <c r="J32">
        <v>7933.3829999999998</v>
      </c>
      <c r="K32">
        <v>1301.9159999999999</v>
      </c>
      <c r="L32">
        <v>3101.6289999999999</v>
      </c>
      <c r="M32">
        <v>12336.928</v>
      </c>
    </row>
    <row r="33" spans="1:13" x14ac:dyDescent="0.2">
      <c r="A33" s="6">
        <v>1969</v>
      </c>
      <c r="B33">
        <v>248.107</v>
      </c>
      <c r="C33">
        <v>4874.8580000000002</v>
      </c>
      <c r="D33">
        <v>2705.5039999999999</v>
      </c>
      <c r="E33">
        <v>7828.4690000000001</v>
      </c>
      <c r="F33" t="s">
        <v>18</v>
      </c>
      <c r="G33" t="s">
        <v>18</v>
      </c>
      <c r="H33">
        <v>415.053</v>
      </c>
      <c r="I33">
        <v>415.053</v>
      </c>
      <c r="J33">
        <v>8243.5220000000008</v>
      </c>
      <c r="K33">
        <v>1456.0239999999999</v>
      </c>
      <c r="L33">
        <v>3470.335</v>
      </c>
      <c r="M33">
        <v>13169.880999999999</v>
      </c>
    </row>
    <row r="34" spans="1:13" x14ac:dyDescent="0.2">
      <c r="A34" s="6">
        <v>1970</v>
      </c>
      <c r="B34">
        <v>209.38</v>
      </c>
      <c r="C34">
        <v>4987.3919999999998</v>
      </c>
      <c r="D34">
        <v>2725.57</v>
      </c>
      <c r="E34">
        <v>7922.3429999999998</v>
      </c>
      <c r="F34" t="s">
        <v>18</v>
      </c>
      <c r="G34" t="s">
        <v>18</v>
      </c>
      <c r="H34">
        <v>400.77699999999999</v>
      </c>
      <c r="I34">
        <v>400.77699999999999</v>
      </c>
      <c r="J34">
        <v>8323.1200000000008</v>
      </c>
      <c r="K34">
        <v>1590.9829999999999</v>
      </c>
      <c r="L34">
        <v>3852.3690000000001</v>
      </c>
      <c r="M34">
        <v>13766.472</v>
      </c>
    </row>
    <row r="35" spans="1:13" x14ac:dyDescent="0.2">
      <c r="A35" s="6">
        <v>1971</v>
      </c>
      <c r="B35">
        <v>171.98599999999999</v>
      </c>
      <c r="C35">
        <v>5125.8119999999999</v>
      </c>
      <c r="D35">
        <v>2748.5039999999999</v>
      </c>
      <c r="E35">
        <v>8046.3019999999997</v>
      </c>
      <c r="F35" t="s">
        <v>18</v>
      </c>
      <c r="G35" t="s">
        <v>18</v>
      </c>
      <c r="H35">
        <v>381.87400000000002</v>
      </c>
      <c r="I35">
        <v>381.87400000000002</v>
      </c>
      <c r="J35">
        <v>8428.1759999999995</v>
      </c>
      <c r="K35">
        <v>1704.403</v>
      </c>
      <c r="L35">
        <v>4114.3459999999995</v>
      </c>
      <c r="M35">
        <v>14246.924999999999</v>
      </c>
    </row>
    <row r="36" spans="1:13" x14ac:dyDescent="0.2">
      <c r="A36" s="6">
        <v>1972</v>
      </c>
      <c r="B36">
        <v>115.782</v>
      </c>
      <c r="C36">
        <v>5264.384</v>
      </c>
      <c r="D36">
        <v>2868.221</v>
      </c>
      <c r="E36">
        <v>8248.3860000000004</v>
      </c>
      <c r="F36" t="s">
        <v>18</v>
      </c>
      <c r="G36" t="s">
        <v>18</v>
      </c>
      <c r="H36">
        <v>379.77600000000001</v>
      </c>
      <c r="I36">
        <v>379.77600000000001</v>
      </c>
      <c r="J36">
        <v>8628.1620000000003</v>
      </c>
      <c r="K36">
        <v>1837.7349999999999</v>
      </c>
      <c r="L36">
        <v>4391.9319999999998</v>
      </c>
      <c r="M36">
        <v>14857.828</v>
      </c>
    </row>
    <row r="37" spans="1:13" x14ac:dyDescent="0.2">
      <c r="A37" s="6">
        <v>1973</v>
      </c>
      <c r="B37">
        <v>93.911000000000001</v>
      </c>
      <c r="C37">
        <v>4976.9750000000004</v>
      </c>
      <c r="D37">
        <v>2801.069</v>
      </c>
      <c r="E37">
        <v>7871.9549999999999</v>
      </c>
      <c r="F37" t="s">
        <v>18</v>
      </c>
      <c r="G37" t="s">
        <v>18</v>
      </c>
      <c r="H37">
        <v>354.096</v>
      </c>
      <c r="I37">
        <v>354.096</v>
      </c>
      <c r="J37">
        <v>8226.0509999999995</v>
      </c>
      <c r="K37">
        <v>1976.337</v>
      </c>
      <c r="L37">
        <v>4695.7060000000001</v>
      </c>
      <c r="M37">
        <v>14898.093999999999</v>
      </c>
    </row>
    <row r="38" spans="1:13" x14ac:dyDescent="0.2">
      <c r="A38" s="6">
        <v>1974</v>
      </c>
      <c r="B38">
        <v>82.126000000000005</v>
      </c>
      <c r="C38">
        <v>4900.9949999999999</v>
      </c>
      <c r="D38">
        <v>2554.5239999999999</v>
      </c>
      <c r="E38">
        <v>7537.6440000000002</v>
      </c>
      <c r="F38" t="s">
        <v>18</v>
      </c>
      <c r="G38" t="s">
        <v>18</v>
      </c>
      <c r="H38">
        <v>370.952</v>
      </c>
      <c r="I38">
        <v>370.952</v>
      </c>
      <c r="J38">
        <v>7908.5959999999995</v>
      </c>
      <c r="K38">
        <v>1972.7629999999999</v>
      </c>
      <c r="L38">
        <v>4773.6629999999996</v>
      </c>
      <c r="M38">
        <v>14655.022000000001</v>
      </c>
    </row>
    <row r="39" spans="1:13" x14ac:dyDescent="0.2">
      <c r="A39" s="6">
        <v>1975</v>
      </c>
      <c r="B39">
        <v>62.843000000000004</v>
      </c>
      <c r="C39">
        <v>5022.6059999999998</v>
      </c>
      <c r="D39">
        <v>2479.4389999999999</v>
      </c>
      <c r="E39">
        <v>7564.8879999999999</v>
      </c>
      <c r="F39" t="s">
        <v>18</v>
      </c>
      <c r="G39" t="s">
        <v>18</v>
      </c>
      <c r="H39">
        <v>425.40800000000002</v>
      </c>
      <c r="I39">
        <v>425.40800000000002</v>
      </c>
      <c r="J39">
        <v>7990.2960000000003</v>
      </c>
      <c r="K39">
        <v>2006.7349999999999</v>
      </c>
      <c r="L39">
        <v>4817.0360000000001</v>
      </c>
      <c r="M39">
        <v>14814.066999999999</v>
      </c>
    </row>
    <row r="40" spans="1:13" x14ac:dyDescent="0.2">
      <c r="A40" s="6">
        <v>1976</v>
      </c>
      <c r="B40">
        <v>58.884999999999998</v>
      </c>
      <c r="C40">
        <v>5147.3360000000002</v>
      </c>
      <c r="D40">
        <v>2703.9740000000002</v>
      </c>
      <c r="E40">
        <v>7910.1949999999997</v>
      </c>
      <c r="F40" t="s">
        <v>18</v>
      </c>
      <c r="G40" t="s">
        <v>18</v>
      </c>
      <c r="H40">
        <v>481.63400000000001</v>
      </c>
      <c r="I40">
        <v>481.63400000000001</v>
      </c>
      <c r="J40">
        <v>8391.8289999999997</v>
      </c>
      <c r="K40">
        <v>2069.2150000000001</v>
      </c>
      <c r="L40">
        <v>4949.91</v>
      </c>
      <c r="M40">
        <v>15410.953</v>
      </c>
    </row>
    <row r="41" spans="1:13" x14ac:dyDescent="0.2">
      <c r="A41" s="6">
        <v>1977</v>
      </c>
      <c r="B41">
        <v>57.460999999999999</v>
      </c>
      <c r="C41">
        <v>4913.0929999999998</v>
      </c>
      <c r="D41">
        <v>2681.96</v>
      </c>
      <c r="E41">
        <v>7652.5140000000001</v>
      </c>
      <c r="F41" t="s">
        <v>18</v>
      </c>
      <c r="G41" t="s">
        <v>18</v>
      </c>
      <c r="H41">
        <v>541.78300000000002</v>
      </c>
      <c r="I41">
        <v>541.78300000000002</v>
      </c>
      <c r="J41">
        <v>8194.2970000000005</v>
      </c>
      <c r="K41">
        <v>2201.5549999999998</v>
      </c>
      <c r="L41">
        <v>5266.5389999999998</v>
      </c>
      <c r="M41">
        <v>15662.391</v>
      </c>
    </row>
    <row r="42" spans="1:13" x14ac:dyDescent="0.2">
      <c r="A42" s="6">
        <v>1978</v>
      </c>
      <c r="B42">
        <v>49.145000000000003</v>
      </c>
      <c r="C42">
        <v>4981.4539999999997</v>
      </c>
      <c r="D42">
        <v>2608.152</v>
      </c>
      <c r="E42">
        <v>7638.7510000000002</v>
      </c>
      <c r="F42" t="s">
        <v>18</v>
      </c>
      <c r="G42" t="s">
        <v>18</v>
      </c>
      <c r="H42">
        <v>621.84900000000005</v>
      </c>
      <c r="I42">
        <v>621.84900000000005</v>
      </c>
      <c r="J42">
        <v>8260.6</v>
      </c>
      <c r="K42">
        <v>2301.2779999999998</v>
      </c>
      <c r="L42">
        <v>5571.0659999999998</v>
      </c>
      <c r="M42">
        <v>16132.944</v>
      </c>
    </row>
    <row r="43" spans="1:13" x14ac:dyDescent="0.2">
      <c r="A43" s="6">
        <v>1979</v>
      </c>
      <c r="B43">
        <v>37.313000000000002</v>
      </c>
      <c r="C43">
        <v>5054.7420000000002</v>
      </c>
      <c r="D43">
        <v>2099.2220000000002</v>
      </c>
      <c r="E43">
        <v>7191.277</v>
      </c>
      <c r="F43" t="s">
        <v>18</v>
      </c>
      <c r="G43" t="s">
        <v>18</v>
      </c>
      <c r="H43">
        <v>728.07600000000002</v>
      </c>
      <c r="I43">
        <v>728.07600000000002</v>
      </c>
      <c r="J43">
        <v>7919.3530000000001</v>
      </c>
      <c r="K43">
        <v>2329.7779999999998</v>
      </c>
      <c r="L43">
        <v>5564.0360000000001</v>
      </c>
      <c r="M43">
        <v>15813.166999999999</v>
      </c>
    </row>
    <row r="44" spans="1:13" x14ac:dyDescent="0.2">
      <c r="A44" s="6">
        <v>1980</v>
      </c>
      <c r="B44">
        <v>30.544</v>
      </c>
      <c r="C44">
        <v>4824.8360000000002</v>
      </c>
      <c r="D44">
        <v>1734.431</v>
      </c>
      <c r="E44">
        <v>6589.8109999999997</v>
      </c>
      <c r="F44" t="s">
        <v>18</v>
      </c>
      <c r="G44" t="s">
        <v>18</v>
      </c>
      <c r="H44">
        <v>850</v>
      </c>
      <c r="I44">
        <v>850</v>
      </c>
      <c r="J44">
        <v>7439.8109999999997</v>
      </c>
      <c r="K44">
        <v>2448.0929999999998</v>
      </c>
      <c r="L44">
        <v>5865.8819999999996</v>
      </c>
      <c r="M44">
        <v>15753.786</v>
      </c>
    </row>
    <row r="45" spans="1:13" x14ac:dyDescent="0.2">
      <c r="A45" s="6">
        <v>1981</v>
      </c>
      <c r="B45">
        <v>30.02</v>
      </c>
      <c r="C45">
        <v>4614.1989999999996</v>
      </c>
      <c r="D45">
        <v>1531.454</v>
      </c>
      <c r="E45">
        <v>6175.674</v>
      </c>
      <c r="F45" t="s">
        <v>18</v>
      </c>
      <c r="G45" t="s">
        <v>18</v>
      </c>
      <c r="H45">
        <v>870</v>
      </c>
      <c r="I45">
        <v>870</v>
      </c>
      <c r="J45">
        <v>7045.674</v>
      </c>
      <c r="K45">
        <v>2464.3679999999999</v>
      </c>
      <c r="L45">
        <v>5751.8919999999998</v>
      </c>
      <c r="M45">
        <v>15261.933999999999</v>
      </c>
    </row>
    <row r="46" spans="1:13" x14ac:dyDescent="0.2">
      <c r="A46" s="6">
        <v>1982</v>
      </c>
      <c r="B46">
        <v>31.791</v>
      </c>
      <c r="C46">
        <v>4711.2510000000002</v>
      </c>
      <c r="D46">
        <v>1433.921</v>
      </c>
      <c r="E46">
        <v>6176.9639999999999</v>
      </c>
      <c r="F46" t="s">
        <v>18</v>
      </c>
      <c r="G46" t="s">
        <v>18</v>
      </c>
      <c r="H46">
        <v>970</v>
      </c>
      <c r="I46">
        <v>970</v>
      </c>
      <c r="J46">
        <v>7146.9639999999999</v>
      </c>
      <c r="K46">
        <v>2489.1210000000001</v>
      </c>
      <c r="L46">
        <v>5895.2290000000003</v>
      </c>
      <c r="M46">
        <v>15531.314</v>
      </c>
    </row>
    <row r="47" spans="1:13" x14ac:dyDescent="0.2">
      <c r="A47" s="6">
        <v>1983</v>
      </c>
      <c r="B47">
        <v>30.785</v>
      </c>
      <c r="C47">
        <v>4477.6329999999998</v>
      </c>
      <c r="D47">
        <v>1353.854</v>
      </c>
      <c r="E47">
        <v>5862.2709999999997</v>
      </c>
      <c r="F47" t="s">
        <v>18</v>
      </c>
      <c r="G47" t="s">
        <v>18</v>
      </c>
      <c r="H47">
        <v>970</v>
      </c>
      <c r="I47">
        <v>970</v>
      </c>
      <c r="J47">
        <v>6832.2709999999997</v>
      </c>
      <c r="K47">
        <v>2562.2350000000001</v>
      </c>
      <c r="L47">
        <v>6030.9629999999997</v>
      </c>
      <c r="M47">
        <v>15425.468999999999</v>
      </c>
    </row>
    <row r="48" spans="1:13" x14ac:dyDescent="0.2">
      <c r="A48" s="6">
        <v>1984</v>
      </c>
      <c r="B48">
        <v>39.627000000000002</v>
      </c>
      <c r="C48">
        <v>4660.558</v>
      </c>
      <c r="D48">
        <v>1531.079</v>
      </c>
      <c r="E48">
        <v>6231.2640000000001</v>
      </c>
      <c r="F48" t="s">
        <v>18</v>
      </c>
      <c r="G48" t="s">
        <v>18</v>
      </c>
      <c r="H48">
        <v>980</v>
      </c>
      <c r="I48">
        <v>980</v>
      </c>
      <c r="J48">
        <v>7211.2640000000001</v>
      </c>
      <c r="K48">
        <v>2661.6729999999998</v>
      </c>
      <c r="L48">
        <v>6086.991</v>
      </c>
      <c r="M48">
        <v>15959.927</v>
      </c>
    </row>
    <row r="49" spans="1:13" x14ac:dyDescent="0.2">
      <c r="A49" s="6">
        <v>1985</v>
      </c>
      <c r="B49">
        <v>38.756999999999998</v>
      </c>
      <c r="C49">
        <v>4534.2820000000002</v>
      </c>
      <c r="D49">
        <v>1565.59</v>
      </c>
      <c r="E49">
        <v>6138.6289999999999</v>
      </c>
      <c r="F49" t="s">
        <v>18</v>
      </c>
      <c r="G49" t="s">
        <v>18</v>
      </c>
      <c r="H49">
        <v>1010</v>
      </c>
      <c r="I49">
        <v>1010</v>
      </c>
      <c r="J49">
        <v>7148.6289999999999</v>
      </c>
      <c r="K49">
        <v>2708.902</v>
      </c>
      <c r="L49">
        <v>6184.2129999999997</v>
      </c>
      <c r="M49">
        <v>16041.743</v>
      </c>
    </row>
    <row r="50" spans="1:13" x14ac:dyDescent="0.2">
      <c r="A50" s="6">
        <v>1986</v>
      </c>
      <c r="B50">
        <v>40.466999999999999</v>
      </c>
      <c r="C50">
        <v>4405.1559999999999</v>
      </c>
      <c r="D50">
        <v>1540.9680000000001</v>
      </c>
      <c r="E50">
        <v>5986.5910000000003</v>
      </c>
      <c r="F50" t="s">
        <v>18</v>
      </c>
      <c r="G50" t="s">
        <v>18</v>
      </c>
      <c r="H50">
        <v>920</v>
      </c>
      <c r="I50">
        <v>920</v>
      </c>
      <c r="J50">
        <v>6906.5910000000003</v>
      </c>
      <c r="K50">
        <v>2794.7289999999998</v>
      </c>
      <c r="L50">
        <v>6274.19</v>
      </c>
      <c r="M50">
        <v>15975.51</v>
      </c>
    </row>
    <row r="51" spans="1:13" x14ac:dyDescent="0.2">
      <c r="A51" s="6">
        <v>1987</v>
      </c>
      <c r="B51">
        <v>37.218000000000004</v>
      </c>
      <c r="C51">
        <v>4419.5749999999998</v>
      </c>
      <c r="D51">
        <v>1617.027</v>
      </c>
      <c r="E51">
        <v>6073.82</v>
      </c>
      <c r="F51" t="s">
        <v>18</v>
      </c>
      <c r="G51" t="s">
        <v>18</v>
      </c>
      <c r="H51">
        <v>850</v>
      </c>
      <c r="I51">
        <v>850</v>
      </c>
      <c r="J51">
        <v>6923.82</v>
      </c>
      <c r="K51">
        <v>2901.6</v>
      </c>
      <c r="L51">
        <v>6438.24</v>
      </c>
      <c r="M51">
        <v>16263.66</v>
      </c>
    </row>
    <row r="52" spans="1:13" x14ac:dyDescent="0.2">
      <c r="A52" s="6">
        <v>1988</v>
      </c>
      <c r="B52">
        <v>36.972999999999999</v>
      </c>
      <c r="C52">
        <v>4735.0829999999996</v>
      </c>
      <c r="D52">
        <v>1675.173</v>
      </c>
      <c r="E52">
        <v>6447.23</v>
      </c>
      <c r="F52" t="s">
        <v>18</v>
      </c>
      <c r="G52" t="s">
        <v>18</v>
      </c>
      <c r="H52">
        <v>910</v>
      </c>
      <c r="I52">
        <v>910</v>
      </c>
      <c r="J52">
        <v>7357.23</v>
      </c>
      <c r="K52">
        <v>3046.4589999999998</v>
      </c>
      <c r="L52">
        <v>6729.3689999999997</v>
      </c>
      <c r="M52">
        <v>17133.058000000001</v>
      </c>
    </row>
    <row r="53" spans="1:13" x14ac:dyDescent="0.2">
      <c r="A53" s="6">
        <v>1989</v>
      </c>
      <c r="B53">
        <v>30.63</v>
      </c>
      <c r="C53">
        <v>4903.3860000000004</v>
      </c>
      <c r="D53">
        <v>1660.751</v>
      </c>
      <c r="E53">
        <v>6594.7669999999998</v>
      </c>
      <c r="F53">
        <v>5</v>
      </c>
      <c r="G53">
        <v>51.654000000000003</v>
      </c>
      <c r="H53">
        <v>920</v>
      </c>
      <c r="I53">
        <v>976.654</v>
      </c>
      <c r="J53">
        <v>7571.42</v>
      </c>
      <c r="K53">
        <v>3089.65</v>
      </c>
      <c r="L53">
        <v>7129.1419999999998</v>
      </c>
      <c r="M53">
        <v>17790.213</v>
      </c>
    </row>
    <row r="54" spans="1:13" x14ac:dyDescent="0.2">
      <c r="A54" s="6">
        <v>1990</v>
      </c>
      <c r="B54">
        <v>31.114000000000001</v>
      </c>
      <c r="C54">
        <v>4486.5529999999999</v>
      </c>
      <c r="D54">
        <v>1394.634</v>
      </c>
      <c r="E54">
        <v>5912.3010000000004</v>
      </c>
      <c r="F54">
        <v>5.5</v>
      </c>
      <c r="G54">
        <v>54.723999999999997</v>
      </c>
      <c r="H54">
        <v>580</v>
      </c>
      <c r="I54">
        <v>640.22400000000005</v>
      </c>
      <c r="J54">
        <v>6552.5259999999998</v>
      </c>
      <c r="K54">
        <v>3152.752</v>
      </c>
      <c r="L54">
        <v>7235.241</v>
      </c>
      <c r="M54">
        <v>16940.519</v>
      </c>
    </row>
    <row r="55" spans="1:13" x14ac:dyDescent="0.2">
      <c r="A55" s="6">
        <v>1991</v>
      </c>
      <c r="B55">
        <v>25.355</v>
      </c>
      <c r="C55">
        <v>4667.223</v>
      </c>
      <c r="D55">
        <v>1381.345</v>
      </c>
      <c r="E55">
        <v>6073.9219999999996</v>
      </c>
      <c r="F55">
        <v>5.9</v>
      </c>
      <c r="G55">
        <v>56.448</v>
      </c>
      <c r="H55">
        <v>610</v>
      </c>
      <c r="I55">
        <v>672.34799999999996</v>
      </c>
      <c r="J55">
        <v>6746.27</v>
      </c>
      <c r="K55">
        <v>3259.884</v>
      </c>
      <c r="L55">
        <v>7413.6660000000002</v>
      </c>
      <c r="M55">
        <v>17419.82</v>
      </c>
    </row>
    <row r="56" spans="1:13" x14ac:dyDescent="0.2">
      <c r="A56" s="6">
        <v>1992</v>
      </c>
      <c r="B56">
        <v>25.588999999999999</v>
      </c>
      <c r="C56">
        <v>4804.5810000000001</v>
      </c>
      <c r="D56">
        <v>1414.557</v>
      </c>
      <c r="E56">
        <v>6244.7269999999999</v>
      </c>
      <c r="F56">
        <v>6.4</v>
      </c>
      <c r="G56">
        <v>58.472999999999999</v>
      </c>
      <c r="H56">
        <v>640</v>
      </c>
      <c r="I56">
        <v>704.87300000000005</v>
      </c>
      <c r="J56">
        <v>6949.6</v>
      </c>
      <c r="K56">
        <v>3193.4229999999998</v>
      </c>
      <c r="L56">
        <v>7212.2290000000003</v>
      </c>
      <c r="M56">
        <v>17355.252</v>
      </c>
    </row>
    <row r="57" spans="1:13" x14ac:dyDescent="0.2">
      <c r="A57" s="6">
        <v>1993</v>
      </c>
      <c r="B57">
        <v>25.748999999999999</v>
      </c>
      <c r="C57">
        <v>5058.3729999999996</v>
      </c>
      <c r="D57">
        <v>1439.4970000000001</v>
      </c>
      <c r="E57">
        <v>6523.6189999999997</v>
      </c>
      <c r="F57">
        <v>6.8</v>
      </c>
      <c r="G57">
        <v>60.122</v>
      </c>
      <c r="H57">
        <v>550</v>
      </c>
      <c r="I57">
        <v>616.92200000000003</v>
      </c>
      <c r="J57">
        <v>7140.5410000000002</v>
      </c>
      <c r="K57">
        <v>3394.192</v>
      </c>
      <c r="L57">
        <v>7677.3670000000002</v>
      </c>
      <c r="M57">
        <v>18212.099999999999</v>
      </c>
    </row>
    <row r="58" spans="1:13" x14ac:dyDescent="0.2">
      <c r="A58" s="6">
        <v>1994</v>
      </c>
      <c r="B58">
        <v>20.844999999999999</v>
      </c>
      <c r="C58">
        <v>4959.84</v>
      </c>
      <c r="D58">
        <v>1408.077</v>
      </c>
      <c r="E58">
        <v>6388.7610000000004</v>
      </c>
      <c r="F58">
        <v>6.2</v>
      </c>
      <c r="G58">
        <v>61.77</v>
      </c>
      <c r="H58">
        <v>520</v>
      </c>
      <c r="I58">
        <v>587.97</v>
      </c>
      <c r="J58">
        <v>6976.732</v>
      </c>
      <c r="K58">
        <v>3440.9389999999999</v>
      </c>
      <c r="L58">
        <v>7693.09</v>
      </c>
      <c r="M58">
        <v>18110.760999999999</v>
      </c>
    </row>
    <row r="59" spans="1:13" x14ac:dyDescent="0.2">
      <c r="A59" s="6">
        <v>1995</v>
      </c>
      <c r="B59">
        <v>17.451000000000001</v>
      </c>
      <c r="C59">
        <v>4954.1890000000003</v>
      </c>
      <c r="D59">
        <v>1373.597</v>
      </c>
      <c r="E59">
        <v>6345.2380000000003</v>
      </c>
      <c r="F59">
        <v>6.6</v>
      </c>
      <c r="G59">
        <v>62.725000000000001</v>
      </c>
      <c r="H59">
        <v>520</v>
      </c>
      <c r="I59">
        <v>589.32500000000005</v>
      </c>
      <c r="J59">
        <v>6934.5630000000001</v>
      </c>
      <c r="K59">
        <v>3557.0149999999999</v>
      </c>
      <c r="L59">
        <v>8025.5929999999998</v>
      </c>
      <c r="M59">
        <v>18517.170999999998</v>
      </c>
    </row>
    <row r="60" spans="1:13" x14ac:dyDescent="0.2">
      <c r="A60" s="6">
        <v>1996</v>
      </c>
      <c r="B60">
        <v>16.584</v>
      </c>
      <c r="C60">
        <v>5354.3890000000001</v>
      </c>
      <c r="D60">
        <v>1483.3389999999999</v>
      </c>
      <c r="E60">
        <v>6854.3109999999997</v>
      </c>
      <c r="F60">
        <v>7</v>
      </c>
      <c r="G60">
        <v>63.302</v>
      </c>
      <c r="H60">
        <v>540</v>
      </c>
      <c r="I60">
        <v>610.30200000000002</v>
      </c>
      <c r="J60">
        <v>7464.6130000000003</v>
      </c>
      <c r="K60">
        <v>3693.53</v>
      </c>
      <c r="L60">
        <v>8344.3029999999999</v>
      </c>
      <c r="M60">
        <v>19502.447</v>
      </c>
    </row>
    <row r="61" spans="1:13" x14ac:dyDescent="0.2">
      <c r="A61" s="6">
        <v>1997</v>
      </c>
      <c r="B61">
        <v>15.992000000000001</v>
      </c>
      <c r="C61">
        <v>5092.9189999999999</v>
      </c>
      <c r="D61">
        <v>1421.9659999999999</v>
      </c>
      <c r="E61">
        <v>6530.8779999999997</v>
      </c>
      <c r="F61">
        <v>7.5</v>
      </c>
      <c r="G61">
        <v>62.456000000000003</v>
      </c>
      <c r="H61">
        <v>430</v>
      </c>
      <c r="I61">
        <v>499.95600000000002</v>
      </c>
      <c r="J61">
        <v>7030.8339999999998</v>
      </c>
      <c r="K61">
        <v>3670.9029999999998</v>
      </c>
      <c r="L61">
        <v>8261.1110000000008</v>
      </c>
      <c r="M61">
        <v>18962.848000000002</v>
      </c>
    </row>
    <row r="62" spans="1:13" x14ac:dyDescent="0.2">
      <c r="A62" s="6">
        <v>1998</v>
      </c>
      <c r="B62">
        <v>11.548</v>
      </c>
      <c r="C62">
        <v>4646.0870000000004</v>
      </c>
      <c r="D62">
        <v>1303.8679999999999</v>
      </c>
      <c r="E62">
        <v>5961.5029999999997</v>
      </c>
      <c r="F62">
        <v>7.7</v>
      </c>
      <c r="G62">
        <v>61.771999999999998</v>
      </c>
      <c r="H62">
        <v>380</v>
      </c>
      <c r="I62">
        <v>449.47199999999998</v>
      </c>
      <c r="J62">
        <v>6410.9759999999997</v>
      </c>
      <c r="K62">
        <v>3855.9319999999998</v>
      </c>
      <c r="L62">
        <v>8685.5630000000001</v>
      </c>
      <c r="M62">
        <v>18952.471000000001</v>
      </c>
    </row>
    <row r="63" spans="1:13" x14ac:dyDescent="0.2">
      <c r="A63" s="6">
        <v>1999</v>
      </c>
      <c r="B63">
        <v>13.981</v>
      </c>
      <c r="C63">
        <v>4834.8990000000003</v>
      </c>
      <c r="D63">
        <v>1464.7360000000001</v>
      </c>
      <c r="E63">
        <v>6313.616</v>
      </c>
      <c r="F63">
        <v>8.5</v>
      </c>
      <c r="G63">
        <v>60.357999999999997</v>
      </c>
      <c r="H63">
        <v>390</v>
      </c>
      <c r="I63">
        <v>458.858</v>
      </c>
      <c r="J63">
        <v>6772.4740000000002</v>
      </c>
      <c r="K63">
        <v>3906.4780000000001</v>
      </c>
      <c r="L63">
        <v>8875.2450000000008</v>
      </c>
      <c r="M63">
        <v>19554.197</v>
      </c>
    </row>
    <row r="64" spans="1:13" x14ac:dyDescent="0.2">
      <c r="A64" s="6">
        <v>2000</v>
      </c>
      <c r="B64">
        <v>11.358000000000001</v>
      </c>
      <c r="C64">
        <v>5104.5929999999998</v>
      </c>
      <c r="D64">
        <v>1554.0540000000001</v>
      </c>
      <c r="E64">
        <v>6670.0050000000001</v>
      </c>
      <c r="F64">
        <v>8.6</v>
      </c>
      <c r="G64">
        <v>57.707000000000001</v>
      </c>
      <c r="H64">
        <v>420</v>
      </c>
      <c r="I64">
        <v>486.30700000000002</v>
      </c>
      <c r="J64">
        <v>7156.3109999999997</v>
      </c>
      <c r="K64">
        <v>4068.627</v>
      </c>
      <c r="L64">
        <v>9196.8259999999991</v>
      </c>
      <c r="M64">
        <v>20421.764999999999</v>
      </c>
    </row>
    <row r="65" spans="1:13" x14ac:dyDescent="0.2">
      <c r="A65" s="6">
        <v>2001</v>
      </c>
      <c r="B65">
        <v>11.971</v>
      </c>
      <c r="C65">
        <v>4889.018</v>
      </c>
      <c r="D65">
        <v>1528.8409999999999</v>
      </c>
      <c r="E65">
        <v>6429.83</v>
      </c>
      <c r="F65">
        <v>9.4499999999999993</v>
      </c>
      <c r="G65">
        <v>55.171999999999997</v>
      </c>
      <c r="H65">
        <v>370</v>
      </c>
      <c r="I65">
        <v>434.62200000000001</v>
      </c>
      <c r="J65">
        <v>6864.4520000000002</v>
      </c>
      <c r="K65">
        <v>4099.8819999999996</v>
      </c>
      <c r="L65">
        <v>9073.9439999999995</v>
      </c>
      <c r="M65">
        <v>20038.276999999998</v>
      </c>
    </row>
    <row r="66" spans="1:13" x14ac:dyDescent="0.2">
      <c r="A66" s="6">
        <v>2002</v>
      </c>
      <c r="B66">
        <v>12.247999999999999</v>
      </c>
      <c r="C66">
        <v>4994.9939999999997</v>
      </c>
      <c r="D66">
        <v>1456.7339999999999</v>
      </c>
      <c r="E66">
        <v>6463.9769999999999</v>
      </c>
      <c r="F66">
        <v>10.204000000000001</v>
      </c>
      <c r="G66">
        <v>53.292999999999999</v>
      </c>
      <c r="H66">
        <v>380</v>
      </c>
      <c r="I66">
        <v>443.49700000000001</v>
      </c>
      <c r="J66">
        <v>6907.4740000000002</v>
      </c>
      <c r="K66">
        <v>4316.7939999999999</v>
      </c>
      <c r="L66">
        <v>9562.2260000000006</v>
      </c>
      <c r="M66">
        <v>20786.493999999999</v>
      </c>
    </row>
    <row r="67" spans="1:13" x14ac:dyDescent="0.2">
      <c r="A67" s="6">
        <v>2003</v>
      </c>
      <c r="B67">
        <v>12.247</v>
      </c>
      <c r="C67">
        <v>5209.4279999999999</v>
      </c>
      <c r="D67">
        <v>1546.569</v>
      </c>
      <c r="E67">
        <v>6768.2439999999997</v>
      </c>
      <c r="F67">
        <v>13</v>
      </c>
      <c r="G67">
        <v>51.813000000000002</v>
      </c>
      <c r="H67">
        <v>400</v>
      </c>
      <c r="I67">
        <v>464.81299999999999</v>
      </c>
      <c r="J67">
        <v>7233.0569999999998</v>
      </c>
      <c r="K67">
        <v>4353.1109999999999</v>
      </c>
      <c r="L67">
        <v>9533.8619999999992</v>
      </c>
      <c r="M67">
        <v>21120.03</v>
      </c>
    </row>
    <row r="68" spans="1:13" x14ac:dyDescent="0.2">
      <c r="A68" s="6">
        <v>2004</v>
      </c>
      <c r="B68">
        <v>11.433999999999999</v>
      </c>
      <c r="C68">
        <v>4980.8310000000001</v>
      </c>
      <c r="D68">
        <v>1519.85</v>
      </c>
      <c r="E68">
        <v>6512.1149999999998</v>
      </c>
      <c r="F68">
        <v>14</v>
      </c>
      <c r="G68">
        <v>51.13</v>
      </c>
      <c r="H68">
        <v>410</v>
      </c>
      <c r="I68">
        <v>475.13</v>
      </c>
      <c r="J68">
        <v>6987.2439999999997</v>
      </c>
      <c r="K68">
        <v>4408.241</v>
      </c>
      <c r="L68">
        <v>9686.5689999999995</v>
      </c>
      <c r="M68">
        <v>21082.055</v>
      </c>
    </row>
    <row r="69" spans="1:13" x14ac:dyDescent="0.2">
      <c r="A69" s="6">
        <v>2005</v>
      </c>
      <c r="B69">
        <v>8.4350000000000005</v>
      </c>
      <c r="C69">
        <v>4946.3540000000003</v>
      </c>
      <c r="D69">
        <v>1450.481</v>
      </c>
      <c r="E69">
        <v>6405.27</v>
      </c>
      <c r="F69">
        <v>15.9</v>
      </c>
      <c r="G69">
        <v>50.167000000000002</v>
      </c>
      <c r="H69">
        <v>430</v>
      </c>
      <c r="I69">
        <v>496.06700000000001</v>
      </c>
      <c r="J69">
        <v>6901.3370000000004</v>
      </c>
      <c r="K69">
        <v>4637.683</v>
      </c>
      <c r="L69">
        <v>10074.295</v>
      </c>
      <c r="M69">
        <v>21613.314999999999</v>
      </c>
    </row>
    <row r="70" spans="1:13" x14ac:dyDescent="0.2">
      <c r="A70" s="6">
        <v>2006</v>
      </c>
      <c r="B70">
        <v>6.4080000000000004</v>
      </c>
      <c r="C70">
        <v>4475.9129999999996</v>
      </c>
      <c r="D70">
        <v>1221.8530000000001</v>
      </c>
      <c r="E70">
        <v>5704.1729999999998</v>
      </c>
      <c r="F70">
        <v>18.3</v>
      </c>
      <c r="G70">
        <v>52.500999999999998</v>
      </c>
      <c r="H70">
        <v>380</v>
      </c>
      <c r="I70">
        <v>450.80099999999999</v>
      </c>
      <c r="J70">
        <v>6154.9750000000004</v>
      </c>
      <c r="K70">
        <v>4611.3860000000004</v>
      </c>
      <c r="L70">
        <v>9904.5409999999993</v>
      </c>
      <c r="M70">
        <v>20670.901999999998</v>
      </c>
    </row>
    <row r="71" spans="1:13" x14ac:dyDescent="0.2">
      <c r="A71" s="6">
        <v>2007</v>
      </c>
      <c r="B71">
        <v>7.782</v>
      </c>
      <c r="C71">
        <v>4835.4399999999996</v>
      </c>
      <c r="D71">
        <v>1249.1690000000001</v>
      </c>
      <c r="E71">
        <v>6092.3909999999996</v>
      </c>
      <c r="F71">
        <v>22</v>
      </c>
      <c r="G71">
        <v>55.045999999999999</v>
      </c>
      <c r="H71">
        <v>420</v>
      </c>
      <c r="I71">
        <v>497.04599999999999</v>
      </c>
      <c r="J71">
        <v>6589.4380000000001</v>
      </c>
      <c r="K71">
        <v>4750.326</v>
      </c>
      <c r="L71">
        <v>10179.859</v>
      </c>
      <c r="M71">
        <v>21519.623</v>
      </c>
    </row>
    <row r="72" spans="1:13" x14ac:dyDescent="0.2">
      <c r="A72" s="6">
        <v>2008</v>
      </c>
      <c r="B72" t="s">
        <v>18</v>
      </c>
      <c r="C72">
        <v>5010.0609999999997</v>
      </c>
      <c r="D72">
        <v>1324.511</v>
      </c>
      <c r="E72">
        <v>6334.5720000000001</v>
      </c>
      <c r="F72">
        <v>26.4</v>
      </c>
      <c r="G72">
        <v>58.436</v>
      </c>
      <c r="H72">
        <v>470</v>
      </c>
      <c r="I72">
        <v>554.83600000000001</v>
      </c>
      <c r="J72">
        <v>6889.4080000000004</v>
      </c>
      <c r="K72">
        <v>4710.8180000000002</v>
      </c>
      <c r="L72">
        <v>10068.120999999999</v>
      </c>
      <c r="M72">
        <v>21668.347000000002</v>
      </c>
    </row>
    <row r="73" spans="1:13" x14ac:dyDescent="0.2">
      <c r="A73" s="6">
        <v>2009</v>
      </c>
      <c r="B73" t="s">
        <v>18</v>
      </c>
      <c r="C73">
        <v>4883.1120000000001</v>
      </c>
      <c r="D73">
        <v>1157.6559999999999</v>
      </c>
      <c r="E73">
        <v>6040.768</v>
      </c>
      <c r="F73">
        <v>32.799999999999997</v>
      </c>
      <c r="G73">
        <v>59.822000000000003</v>
      </c>
      <c r="H73">
        <v>504</v>
      </c>
      <c r="I73">
        <v>596.62199999999996</v>
      </c>
      <c r="J73">
        <v>6637.3909999999996</v>
      </c>
      <c r="K73">
        <v>4656.5550000000003</v>
      </c>
      <c r="L73">
        <v>9788.1360000000004</v>
      </c>
      <c r="M73">
        <v>21082.080999999998</v>
      </c>
    </row>
    <row r="74" spans="1:13" x14ac:dyDescent="0.2">
      <c r="A74" s="6">
        <v>2010</v>
      </c>
      <c r="B74" t="s">
        <v>18</v>
      </c>
      <c r="C74">
        <v>4878.1109999999999</v>
      </c>
      <c r="D74">
        <v>1120.442</v>
      </c>
      <c r="E74">
        <v>5998.5519999999997</v>
      </c>
      <c r="F74">
        <v>36.799999999999997</v>
      </c>
      <c r="G74">
        <v>64.713999999999999</v>
      </c>
      <c r="H74">
        <v>540.52599999999995</v>
      </c>
      <c r="I74">
        <v>642.04</v>
      </c>
      <c r="J74">
        <v>6640.5919999999996</v>
      </c>
      <c r="K74">
        <v>4932.7569999999996</v>
      </c>
      <c r="L74">
        <v>10321.499</v>
      </c>
      <c r="M74">
        <v>21894.848999999998</v>
      </c>
    </row>
    <row r="75" spans="1:13" x14ac:dyDescent="0.2">
      <c r="A75" s="6">
        <v>2011</v>
      </c>
      <c r="B75" t="s">
        <v>18</v>
      </c>
      <c r="C75">
        <v>4804.5789999999997</v>
      </c>
      <c r="D75">
        <v>1033.8309999999999</v>
      </c>
      <c r="E75">
        <v>5838.41</v>
      </c>
      <c r="F75">
        <v>39.6</v>
      </c>
      <c r="G75">
        <v>70.795000000000002</v>
      </c>
      <c r="H75">
        <v>524.26400000000001</v>
      </c>
      <c r="I75">
        <v>634.65800000000002</v>
      </c>
      <c r="J75">
        <v>6473.0680000000002</v>
      </c>
      <c r="K75">
        <v>4854.5969999999998</v>
      </c>
      <c r="L75">
        <v>10054.223</v>
      </c>
      <c r="M75">
        <v>21381.887999999999</v>
      </c>
    </row>
    <row r="76" spans="1:13" x14ac:dyDescent="0.2">
      <c r="A76" s="6">
        <v>2012</v>
      </c>
      <c r="B76" t="s">
        <v>18</v>
      </c>
      <c r="C76">
        <v>4242.0940000000001</v>
      </c>
      <c r="D76">
        <v>885.62400000000002</v>
      </c>
      <c r="E76">
        <v>5127.7179999999998</v>
      </c>
      <c r="F76">
        <v>39.6</v>
      </c>
      <c r="G76">
        <v>78.840999999999994</v>
      </c>
      <c r="H76">
        <v>438.09500000000003</v>
      </c>
      <c r="I76">
        <v>556.53499999999997</v>
      </c>
      <c r="J76">
        <v>5684.2529999999997</v>
      </c>
      <c r="K76">
        <v>4689.8440000000001</v>
      </c>
      <c r="L76">
        <v>9496.0069999999996</v>
      </c>
      <c r="M76">
        <v>19870.105</v>
      </c>
    </row>
    <row r="77" spans="1:13" x14ac:dyDescent="0.2">
      <c r="A77" s="6">
        <v>2013</v>
      </c>
      <c r="B77" t="s">
        <v>18</v>
      </c>
      <c r="C77">
        <v>5022.942</v>
      </c>
      <c r="D77">
        <v>963.178</v>
      </c>
      <c r="E77">
        <v>5986.12</v>
      </c>
      <c r="F77">
        <v>39.6</v>
      </c>
      <c r="G77">
        <v>91.426000000000002</v>
      </c>
      <c r="H77">
        <v>571.65499999999997</v>
      </c>
      <c r="I77">
        <v>702.68</v>
      </c>
      <c r="J77">
        <v>6688.8010000000004</v>
      </c>
      <c r="K77">
        <v>4759.0990000000002</v>
      </c>
      <c r="L77">
        <v>9603.8880000000008</v>
      </c>
      <c r="M77">
        <v>21051.788</v>
      </c>
    </row>
    <row r="78" spans="1:13" x14ac:dyDescent="0.2">
      <c r="A78" s="6">
        <v>2014</v>
      </c>
      <c r="B78" t="s">
        <v>18</v>
      </c>
      <c r="C78">
        <v>5242.4830000000002</v>
      </c>
      <c r="D78">
        <v>1036.261</v>
      </c>
      <c r="E78">
        <v>6278.7439999999997</v>
      </c>
      <c r="F78">
        <v>39.6</v>
      </c>
      <c r="G78">
        <v>109.407</v>
      </c>
      <c r="H78">
        <v>578.53499999999997</v>
      </c>
      <c r="I78">
        <v>727.54200000000003</v>
      </c>
      <c r="J78">
        <v>7006.2860000000001</v>
      </c>
      <c r="K78">
        <v>4801.3950000000004</v>
      </c>
      <c r="L78">
        <v>9637.902</v>
      </c>
      <c r="M78">
        <v>21445.582999999999</v>
      </c>
    </row>
    <row r="79" spans="1:13" x14ac:dyDescent="0.2">
      <c r="A79" s="6">
        <v>2015</v>
      </c>
      <c r="B79" t="s">
        <v>18</v>
      </c>
      <c r="C79">
        <v>4776.9269999999997</v>
      </c>
      <c r="D79">
        <v>1007.152</v>
      </c>
      <c r="E79">
        <v>5784.0789999999997</v>
      </c>
      <c r="F79">
        <v>39.6</v>
      </c>
      <c r="G79">
        <v>128.21299999999999</v>
      </c>
      <c r="H79">
        <v>512.73599999999999</v>
      </c>
      <c r="I79">
        <v>680.54899999999998</v>
      </c>
      <c r="J79">
        <v>6464.6279999999997</v>
      </c>
      <c r="K79">
        <v>4790.777</v>
      </c>
      <c r="L79">
        <v>9362.1180000000004</v>
      </c>
      <c r="M79">
        <v>20617.523000000001</v>
      </c>
    </row>
    <row r="80" spans="1:13" x14ac:dyDescent="0.2">
      <c r="A80" s="6">
        <v>2016</v>
      </c>
      <c r="B80" t="s">
        <v>18</v>
      </c>
      <c r="C80">
        <v>4505.8440000000001</v>
      </c>
      <c r="D80">
        <v>878.28200000000004</v>
      </c>
      <c r="E80">
        <v>5384.1270000000004</v>
      </c>
      <c r="F80">
        <v>39.6</v>
      </c>
      <c r="G80">
        <v>161.50200000000001</v>
      </c>
      <c r="H80">
        <v>444.55500000000001</v>
      </c>
      <c r="I80">
        <v>645.65700000000004</v>
      </c>
      <c r="J80">
        <v>6029.7839999999997</v>
      </c>
      <c r="K80">
        <v>4814.53</v>
      </c>
      <c r="L80">
        <v>9334.2819999999992</v>
      </c>
      <c r="M80">
        <v>20178.597000000002</v>
      </c>
    </row>
    <row r="81" spans="1:13" x14ac:dyDescent="0.2">
      <c r="A81" s="6">
        <v>2017</v>
      </c>
      <c r="B81" t="s">
        <v>18</v>
      </c>
      <c r="C81">
        <v>4563.4719999999998</v>
      </c>
      <c r="D81">
        <v>871.49300000000005</v>
      </c>
      <c r="E81">
        <v>5434.9650000000001</v>
      </c>
      <c r="F81">
        <v>39.6</v>
      </c>
      <c r="G81">
        <v>193.41399999999999</v>
      </c>
      <c r="H81">
        <v>429.19799999999998</v>
      </c>
      <c r="I81">
        <v>662.21199999999999</v>
      </c>
      <c r="J81">
        <v>6097.1769999999997</v>
      </c>
      <c r="K81">
        <v>4703.9459999999999</v>
      </c>
      <c r="L81">
        <v>9085.3220000000001</v>
      </c>
      <c r="M81">
        <v>19886.446</v>
      </c>
    </row>
    <row r="82" spans="1:13" x14ac:dyDescent="0.2">
      <c r="A82" s="6">
        <v>2018</v>
      </c>
      <c r="B82" t="s">
        <v>18</v>
      </c>
      <c r="C82">
        <v>5174.3900000000003</v>
      </c>
      <c r="D82">
        <v>1022.352</v>
      </c>
      <c r="E82">
        <v>6196.7420000000002</v>
      </c>
      <c r="F82">
        <v>39.6</v>
      </c>
      <c r="G82">
        <v>220.83699999999999</v>
      </c>
      <c r="H82">
        <v>524.35299999999995</v>
      </c>
      <c r="I82">
        <v>784.79</v>
      </c>
      <c r="J82">
        <v>6981.5320000000002</v>
      </c>
      <c r="K82">
        <v>5012.5460000000003</v>
      </c>
      <c r="L82">
        <v>9515.018</v>
      </c>
      <c r="M82">
        <v>21509.095000000001</v>
      </c>
    </row>
    <row r="83" spans="1:13" x14ac:dyDescent="0.2">
      <c r="A83" s="6">
        <v>2019</v>
      </c>
      <c r="B83" t="s">
        <v>18</v>
      </c>
      <c r="C83">
        <v>5204.8540000000003</v>
      </c>
      <c r="D83">
        <v>1044.742</v>
      </c>
      <c r="E83">
        <v>6249.5959999999995</v>
      </c>
      <c r="F83">
        <v>39.6</v>
      </c>
      <c r="G83">
        <v>251.46100000000001</v>
      </c>
      <c r="H83">
        <v>544.38099999999997</v>
      </c>
      <c r="I83">
        <v>835.44200000000001</v>
      </c>
      <c r="J83">
        <v>7085.0379999999996</v>
      </c>
      <c r="K83">
        <v>4914.2659999999996</v>
      </c>
      <c r="L83">
        <v>9069.6849999999995</v>
      </c>
      <c r="M83">
        <v>21068.989000000001</v>
      </c>
    </row>
    <row r="84" spans="1:13" x14ac:dyDescent="0.2">
      <c r="A84" s="6">
        <v>2020</v>
      </c>
      <c r="B84" t="s">
        <v>18</v>
      </c>
      <c r="C84">
        <v>4818.4440000000004</v>
      </c>
      <c r="D84">
        <v>933.99599999999998</v>
      </c>
      <c r="E84">
        <v>5752.44</v>
      </c>
      <c r="F84">
        <v>39.6</v>
      </c>
      <c r="G84">
        <v>290.55799999999999</v>
      </c>
      <c r="H84">
        <v>457.51299999999998</v>
      </c>
      <c r="I84">
        <v>787.67100000000005</v>
      </c>
      <c r="J84">
        <v>6540.1109999999999</v>
      </c>
      <c r="K84">
        <v>4988.1989999999996</v>
      </c>
      <c r="L84">
        <v>9274.8389999999999</v>
      </c>
      <c r="M84">
        <v>20803.149000000001</v>
      </c>
    </row>
  </sheetData>
  <sheetProtection formatCells="0" formatColumns="0" formatRows="0" insertColumns="0" insertRows="0" insertHyperlinks="0" deleteColumns="0" deleteRows="0" sort="0" autoFilter="0" pivotTables="0"/>
  <hyperlinks>
    <hyperlink ref="A4" r:id="rId1" display="http://www.eia.gov/totalenergy/data/monthly/dataunits.cfm" xr:uid="{00000000-0004-0000-0100-000000000000}"/>
  </hyperlinks>
  <pageMargins left="0.7" right="0.7" top="0.75" bottom="0.75" header="0.3" footer="0.3"/>
  <pageSetup orientation="portrait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data to plot</vt:lpstr>
      <vt:lpstr>Annual Data</vt:lpstr>
    </vt:vector>
  </TitlesOfParts>
  <Manager/>
  <Company>Microsoft Corporation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Untitled Spreadsheet</dc:title>
  <dc:subject/>
  <dc:creator>Unknown Creator</dc:creator>
  <cp:keywords/>
  <dc:description/>
  <cp:lastModifiedBy>Matthew Heun</cp:lastModifiedBy>
  <dcterms:created xsi:type="dcterms:W3CDTF">2021-09-19T22:19:59Z</dcterms:created>
  <dcterms:modified xsi:type="dcterms:W3CDTF">2021-09-19T22:52:54Z</dcterms:modified>
  <cp:category/>
</cp:coreProperties>
</file>